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785" firstSheet="1" activeTab="1"/>
  </bookViews>
  <sheets>
    <sheet name="Plan general de mejora" sheetId="1" state="hidden" r:id="rId1"/>
    <sheet name="Record" sheetId="2" r:id="rId2"/>
  </sheets>
  <definedNames/>
  <calcPr fullCalcOnLoad="1"/>
</workbook>
</file>

<file path=xl/sharedStrings.xml><?xml version="1.0" encoding="utf-8"?>
<sst xmlns="http://schemas.openxmlformats.org/spreadsheetml/2006/main" count="100" uniqueCount="51">
  <si>
    <t>NOMBRE DEL EMPLEADO</t>
  </si>
  <si>
    <t>CARGO</t>
  </si>
  <si>
    <t>% FINAL OBTENIDO</t>
  </si>
  <si>
    <t>RESULTADO EVALUACIÓN</t>
  </si>
  <si>
    <t>ACTIVIDADES A DESARROLLAR</t>
  </si>
  <si>
    <t>FECHA PROGRAMADA</t>
  </si>
  <si>
    <t>PLAN GENERAL DE MEJORA</t>
  </si>
  <si>
    <t>EFICACIA DE LAS ACTIVIDADES</t>
  </si>
  <si>
    <t>POR EMPLEADO</t>
  </si>
  <si>
    <t>GENERAL (PARA TODO EL PERSONAL)</t>
  </si>
  <si>
    <t>DEBILIDADES (ASPECTO)</t>
  </si>
  <si>
    <t>Tipo de Auditor</t>
  </si>
  <si>
    <t>N° de Horas</t>
  </si>
  <si>
    <r>
      <rPr>
        <b/>
        <sz val="14"/>
        <rFont val="Arial"/>
        <family val="2"/>
      </rPr>
      <t>Nota:</t>
    </r>
    <r>
      <rPr>
        <b/>
        <sz val="10"/>
        <rFont val="Arial"/>
        <family val="2"/>
      </rPr>
      <t xml:space="preserve"> Al Auditor líder se le sumaran 6 horas adicionales a las horas de auditoría, y al Líder del equipo Auditor 4 horas, dada la naturalza de su rol como auditor y las resposabilidades que este ejecuta, tambíen serán acumulables así se ejecuten en un mismo ciclo. </t>
    </r>
  </si>
  <si>
    <t>Auditor</t>
  </si>
  <si>
    <t>Puntos</t>
  </si>
  <si>
    <t>Ha participado de 1 a 4 horas de auditoría.</t>
  </si>
  <si>
    <t>Ha participado en más 8 y hasta 12 horas de auditoría.</t>
  </si>
  <si>
    <t>Ha participado en más 12 y hasta 20  horas de auditoría.</t>
  </si>
  <si>
    <t>Ha participado en más 20 y hasta 36  horas de auditoría.</t>
  </si>
  <si>
    <t>Ha participado en más 36 y hasta 42  horas de auditoría.</t>
  </si>
  <si>
    <t>Ha participado en más de 42 horas de auditoría.</t>
  </si>
  <si>
    <t>Puntos acumulados</t>
  </si>
  <si>
    <r>
      <rPr>
        <b/>
        <sz val="14"/>
        <rFont val="Arial"/>
        <family val="2"/>
      </rPr>
      <t>Nota:</t>
    </r>
    <r>
      <rPr>
        <b/>
        <sz val="10"/>
        <rFont val="Arial"/>
        <family val="2"/>
      </rPr>
      <t xml:space="preserve"> La Auditora: Olga Lucía Gómez Correa inicia su proceso como auditora de calidad con 20 horas dado que ella ejerce la auditoria de control de la univerisdad EAFIT desde hace mas de 6 años.</t>
    </r>
  </si>
  <si>
    <t>Conversión de puntos</t>
  </si>
  <si>
    <t>Horas límite</t>
  </si>
  <si>
    <t>Rango</t>
  </si>
  <si>
    <t>Total Horas acumuladas</t>
  </si>
  <si>
    <t>Horas acumuladas</t>
  </si>
  <si>
    <t>Dependenca</t>
  </si>
  <si>
    <t>Correo</t>
  </si>
  <si>
    <t>Extensión</t>
  </si>
  <si>
    <t>Participación en Auditorias  (Tipo de auditor)</t>
  </si>
  <si>
    <t>Líder</t>
  </si>
  <si>
    <t>Líder equipo</t>
  </si>
  <si>
    <t>Ha participado en más 4 y hasta 8 horas de auditoría.</t>
  </si>
  <si>
    <t>1.</t>
  </si>
  <si>
    <t>2.</t>
  </si>
  <si>
    <t>3.</t>
  </si>
  <si>
    <t>Auditores Internos de Calidad</t>
  </si>
  <si>
    <t>AUDITORES EN EJERCICIO</t>
  </si>
  <si>
    <t>AUDITORES EN PROCESO DE FORMACIÓN</t>
  </si>
  <si>
    <t>Número de Participación en Auditorias  como observador</t>
  </si>
  <si>
    <t>Fecha de Formación según diploma</t>
  </si>
  <si>
    <t>Horas Adiconales por PVA</t>
  </si>
  <si>
    <r>
      <rPr>
        <b/>
        <sz val="14"/>
        <rFont val="Arial"/>
        <family val="2"/>
      </rPr>
      <t>Nota:</t>
    </r>
    <r>
      <rPr>
        <b/>
        <sz val="10"/>
        <rFont val="Arial"/>
        <family val="2"/>
      </rPr>
      <t xml:space="preserve"> Al Auditor observador se le sumaran 6 horas adicionales a las horas de auditoría, correspondientes a 2 horas planeación (preparación de las actividades de auditoría),  2 horas de finalización (verificación del cumplimiento de la planificación) y 2 horas en la realización de las actividades de seguimiento a la auditoría (generación de planes de acción a través del formato Sistema de Mejora).</t>
    </r>
  </si>
  <si>
    <t>Nº Ciclo</t>
  </si>
  <si>
    <t>fecha</t>
  </si>
  <si>
    <t>FR-BU-GPEP-04-13</t>
  </si>
  <si>
    <t>Formato Record puntaje Auditores internos</t>
  </si>
  <si>
    <t xml:space="preserve">Versión : 0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</si>
</sst>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m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9"/>
      <name val="Tahom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23"/>
      <name val="Arial"/>
      <family val="2"/>
    </font>
    <font>
      <b/>
      <sz val="11"/>
      <color indexed="8"/>
      <name val="Verdana"/>
      <family val="2"/>
    </font>
    <font>
      <b/>
      <sz val="1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Arial"/>
      <family val="2"/>
    </font>
    <font>
      <b/>
      <sz val="9"/>
      <color rgb="FF666666"/>
      <name val="Arial"/>
      <family val="2"/>
    </font>
    <font>
      <b/>
      <sz val="11"/>
      <color theme="1"/>
      <name val="Verdana"/>
      <family val="2"/>
    </font>
    <font>
      <b/>
      <sz val="15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4" borderId="13" xfId="0" applyFont="1" applyFill="1" applyBorder="1" applyAlignment="1" quotePrefix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Fill="1" applyBorder="1" applyAlignment="1" quotePrefix="1">
      <alignment horizontal="left" vertical="center" wrapText="1"/>
    </xf>
    <xf numFmtId="0" fontId="5" fillId="0" borderId="14" xfId="0" applyFont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3" xfId="0" applyFont="1" applyFill="1" applyBorder="1" applyAlignment="1" quotePrefix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8" fillId="1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0" fillId="16" borderId="14" xfId="0" applyFont="1" applyFill="1" applyBorder="1" applyAlignment="1">
      <alignment vertical="center" wrapText="1"/>
    </xf>
    <xf numFmtId="0" fontId="0" fillId="16" borderId="14" xfId="0" applyFill="1" applyBorder="1" applyAlignment="1">
      <alignment vertical="center" wrapText="1"/>
    </xf>
    <xf numFmtId="0" fontId="5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52" fillId="0" borderId="19" xfId="46" applyFont="1" applyBorder="1" applyAlignment="1" applyProtection="1">
      <alignment vertical="center" wrapText="1"/>
      <protection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2" fillId="36" borderId="19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10" fillId="8" borderId="25" xfId="0" applyNumberFormat="1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vertical="center"/>
    </xf>
    <xf numFmtId="0" fontId="0" fillId="6" borderId="28" xfId="0" applyFill="1" applyBorder="1" applyAlignment="1">
      <alignment horizontal="center" vertical="center" wrapText="1"/>
    </xf>
    <xf numFmtId="172" fontId="53" fillId="0" borderId="2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3" fillId="33" borderId="0" xfId="0" applyFont="1" applyFill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16" borderId="40" xfId="0" applyFont="1" applyFill="1" applyBorder="1" applyAlignment="1">
      <alignment horizontal="center" vertical="center" wrapText="1"/>
    </xf>
    <xf numFmtId="0" fontId="0" fillId="16" borderId="50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entrenos.eafit.edu.co/gestion-administrativa/comunicacion/comunicacion-creativa/Logos/Logotipo EAFIT azul en PN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0</xdr:row>
      <xdr:rowOff>0</xdr:rowOff>
    </xdr:from>
    <xdr:ext cx="19050" cy="19050"/>
    <xdr:sp>
      <xdr:nvSpPr>
        <xdr:cNvPr id="1" name="AutoShape 35" descr="http://pegasus.eafit.edu.co/ISOlucion/g/vacio1x1.gif"/>
        <xdr:cNvSpPr>
          <a:spLocks noChangeAspect="1"/>
        </xdr:cNvSpPr>
      </xdr:nvSpPr>
      <xdr:spPr>
        <a:xfrm>
          <a:off x="11601450" y="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457200</xdr:colOff>
      <xdr:row>0</xdr:row>
      <xdr:rowOff>0</xdr:rowOff>
    </xdr:from>
    <xdr:to>
      <xdr:col>2</xdr:col>
      <xdr:colOff>114300</xdr:colOff>
      <xdr:row>2</xdr:row>
      <xdr:rowOff>47625</xdr:rowOff>
    </xdr:to>
    <xdr:pic>
      <xdr:nvPicPr>
        <xdr:cNvPr id="2" name="Imagen 3" descr="http://entrenos.eafit.edu.co/gestion-administrativa/comunicacion/comunicacion-creativa/Logos/Logotipo%20EAFIT%20azul%20en%20PNG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7225" y="0"/>
          <a:ext cx="1390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zoomScale="80" zoomScaleNormal="80" zoomScalePageLayoutView="0" workbookViewId="0" topLeftCell="A1">
      <selection activeCell="B19" sqref="B19"/>
    </sheetView>
  </sheetViews>
  <sheetFormatPr defaultColWidth="11.421875" defaultRowHeight="12.75"/>
  <cols>
    <col min="1" max="1" width="45.140625" style="0" customWidth="1"/>
    <col min="2" max="2" width="50.421875" style="0" bestFit="1" customWidth="1"/>
    <col min="3" max="3" width="38.28125" style="0" customWidth="1"/>
    <col min="4" max="4" width="32.00390625" style="0" bestFit="1" customWidth="1"/>
    <col min="5" max="5" width="34.57421875" style="0" customWidth="1"/>
    <col min="6" max="6" width="38.00390625" style="0" bestFit="1" customWidth="1"/>
    <col min="7" max="7" width="27.00390625" style="0" bestFit="1" customWidth="1"/>
    <col min="8" max="8" width="38.140625" style="0" bestFit="1" customWidth="1"/>
  </cols>
  <sheetData>
    <row r="2" spans="1:8" ht="22.5">
      <c r="A2" s="71" t="s">
        <v>6</v>
      </c>
      <c r="B2" s="71"/>
      <c r="C2" s="71"/>
      <c r="D2" s="71"/>
      <c r="E2" s="71"/>
      <c r="F2" s="71"/>
      <c r="G2" s="71"/>
      <c r="H2" s="71"/>
    </row>
    <row r="3" ht="13.5" thickBot="1"/>
    <row r="4" ht="16.5" thickBot="1">
      <c r="A4" s="23" t="s">
        <v>9</v>
      </c>
    </row>
    <row r="5" spans="1:3" ht="15.75">
      <c r="A5" s="2" t="s">
        <v>4</v>
      </c>
      <c r="B5" s="2" t="s">
        <v>5</v>
      </c>
      <c r="C5" s="3" t="s">
        <v>7</v>
      </c>
    </row>
    <row r="6" spans="1:3" ht="15">
      <c r="A6" s="8"/>
      <c r="B6" s="8"/>
      <c r="C6" s="9"/>
    </row>
    <row r="7" spans="1:3" ht="15">
      <c r="A7" s="8"/>
      <c r="B7" s="8"/>
      <c r="C7" s="9"/>
    </row>
    <row r="8" spans="1:3" ht="15">
      <c r="A8" s="8"/>
      <c r="B8" s="8"/>
      <c r="C8" s="9"/>
    </row>
    <row r="9" spans="1:3" ht="15">
      <c r="A9" s="8"/>
      <c r="B9" s="8"/>
      <c r="C9" s="9"/>
    </row>
    <row r="10" spans="1:3" ht="15">
      <c r="A10" s="8"/>
      <c r="B10" s="8"/>
      <c r="C10" s="9"/>
    </row>
    <row r="11" spans="1:3" ht="15">
      <c r="A11" s="8"/>
      <c r="B11" s="8"/>
      <c r="C11" s="9"/>
    </row>
    <row r="12" spans="1:3" ht="15">
      <c r="A12" s="8"/>
      <c r="B12" s="8"/>
      <c r="C12" s="9"/>
    </row>
    <row r="13" spans="1:3" ht="15">
      <c r="A13" s="8"/>
      <c r="B13" s="8"/>
      <c r="C13" s="9"/>
    </row>
    <row r="14" spans="1:3" ht="15">
      <c r="A14" s="8"/>
      <c r="B14" s="8"/>
      <c r="C14" s="9"/>
    </row>
    <row r="15" spans="1:3" ht="15">
      <c r="A15" s="8"/>
      <c r="B15" s="8"/>
      <c r="C15" s="9"/>
    </row>
    <row r="16" spans="1:3" ht="15">
      <c r="A16" s="8"/>
      <c r="B16" s="8"/>
      <c r="C16" s="9"/>
    </row>
    <row r="17" spans="1:3" ht="15">
      <c r="A17" s="8"/>
      <c r="B17" s="8"/>
      <c r="C17" s="9"/>
    </row>
    <row r="18" spans="1:3" ht="15">
      <c r="A18" s="8"/>
      <c r="B18" s="8"/>
      <c r="C18" s="9"/>
    </row>
    <row r="19" spans="1:3" ht="15">
      <c r="A19" s="8"/>
      <c r="B19" s="8"/>
      <c r="C19" s="9"/>
    </row>
    <row r="20" spans="1:3" ht="15">
      <c r="A20" s="8"/>
      <c r="B20" s="8"/>
      <c r="C20" s="9"/>
    </row>
    <row r="21" spans="1:3" ht="15">
      <c r="A21" s="8"/>
      <c r="B21" s="8"/>
      <c r="C21" s="9"/>
    </row>
    <row r="22" spans="1:3" ht="15">
      <c r="A22" s="8"/>
      <c r="B22" s="8"/>
      <c r="C22" s="9"/>
    </row>
    <row r="23" spans="1:3" ht="15">
      <c r="A23" s="8"/>
      <c r="B23" s="8"/>
      <c r="C23" s="9"/>
    </row>
    <row r="24" spans="1:3" ht="15.75" thickBot="1">
      <c r="A24" s="19"/>
      <c r="B24" s="19"/>
      <c r="C24" s="20"/>
    </row>
    <row r="27" ht="13.5" thickBot="1"/>
    <row r="28" ht="16.5" thickBot="1">
      <c r="A28" s="22" t="s">
        <v>8</v>
      </c>
    </row>
    <row r="29" spans="1:8" s="4" customFormat="1" ht="15.75">
      <c r="A29" s="1" t="s">
        <v>0</v>
      </c>
      <c r="B29" s="2" t="s">
        <v>1</v>
      </c>
      <c r="C29" s="2" t="s">
        <v>2</v>
      </c>
      <c r="D29" s="2" t="s">
        <v>3</v>
      </c>
      <c r="E29" s="2" t="s">
        <v>10</v>
      </c>
      <c r="F29" s="2" t="s">
        <v>4</v>
      </c>
      <c r="G29" s="2" t="s">
        <v>5</v>
      </c>
      <c r="H29" s="3" t="s">
        <v>7</v>
      </c>
    </row>
    <row r="30" spans="1:8" s="4" customFormat="1" ht="15">
      <c r="A30" s="5"/>
      <c r="B30" s="6"/>
      <c r="C30" s="7"/>
      <c r="D30" s="7"/>
      <c r="E30" s="8"/>
      <c r="F30" s="8"/>
      <c r="G30" s="8"/>
      <c r="H30" s="9"/>
    </row>
    <row r="31" spans="1:8" s="4" customFormat="1" ht="15">
      <c r="A31" s="10"/>
      <c r="B31" s="11"/>
      <c r="C31" s="7"/>
      <c r="D31" s="7"/>
      <c r="E31" s="8"/>
      <c r="F31" s="8"/>
      <c r="G31" s="8"/>
      <c r="H31" s="9"/>
    </row>
    <row r="32" spans="1:8" s="4" customFormat="1" ht="15">
      <c r="A32" s="12"/>
      <c r="B32" s="7"/>
      <c r="C32" s="7"/>
      <c r="D32" s="7"/>
      <c r="E32" s="8"/>
      <c r="F32" s="8"/>
      <c r="G32" s="8"/>
      <c r="H32" s="9"/>
    </row>
    <row r="33" spans="1:8" s="4" customFormat="1" ht="15">
      <c r="A33" s="12"/>
      <c r="B33" s="7"/>
      <c r="C33" s="7"/>
      <c r="D33" s="7"/>
      <c r="E33" s="8"/>
      <c r="F33" s="8"/>
      <c r="G33" s="8"/>
      <c r="H33" s="9"/>
    </row>
    <row r="34" spans="1:8" s="4" customFormat="1" ht="15">
      <c r="A34" s="13"/>
      <c r="B34" s="7"/>
      <c r="C34" s="7"/>
      <c r="D34" s="7"/>
      <c r="E34" s="8"/>
      <c r="F34" s="8"/>
      <c r="G34" s="8"/>
      <c r="H34" s="9"/>
    </row>
    <row r="35" spans="1:8" s="4" customFormat="1" ht="15">
      <c r="A35" s="12"/>
      <c r="B35" s="7"/>
      <c r="C35" s="7"/>
      <c r="D35" s="7"/>
      <c r="E35" s="21"/>
      <c r="F35" s="8"/>
      <c r="G35" s="8"/>
      <c r="H35" s="9"/>
    </row>
    <row r="36" spans="1:8" s="4" customFormat="1" ht="15">
      <c r="A36" s="12"/>
      <c r="B36" s="11"/>
      <c r="C36" s="7"/>
      <c r="D36" s="7"/>
      <c r="E36" s="8"/>
      <c r="F36" s="8"/>
      <c r="G36" s="8"/>
      <c r="H36" s="9"/>
    </row>
    <row r="37" spans="1:8" s="4" customFormat="1" ht="15">
      <c r="A37" s="14"/>
      <c r="B37" s="11"/>
      <c r="C37" s="7"/>
      <c r="D37" s="7"/>
      <c r="E37" s="8"/>
      <c r="F37" s="8"/>
      <c r="G37" s="8"/>
      <c r="H37" s="9"/>
    </row>
    <row r="38" spans="1:8" s="4" customFormat="1" ht="15">
      <c r="A38" s="15"/>
      <c r="B38" s="7"/>
      <c r="C38" s="7"/>
      <c r="D38" s="7"/>
      <c r="E38" s="8"/>
      <c r="F38" s="8"/>
      <c r="G38" s="8"/>
      <c r="H38" s="9"/>
    </row>
    <row r="39" spans="1:8" s="4" customFormat="1" ht="15">
      <c r="A39" s="16"/>
      <c r="B39" s="7"/>
      <c r="C39" s="7"/>
      <c r="D39" s="7"/>
      <c r="E39" s="8"/>
      <c r="F39" s="8"/>
      <c r="G39" s="8"/>
      <c r="H39" s="9"/>
    </row>
    <row r="40" spans="1:8" s="4" customFormat="1" ht="15">
      <c r="A40" s="16"/>
      <c r="B40" s="7"/>
      <c r="C40" s="7"/>
      <c r="D40" s="7"/>
      <c r="E40" s="8"/>
      <c r="F40" s="8"/>
      <c r="G40" s="8"/>
      <c r="H40" s="9"/>
    </row>
    <row r="41" spans="1:8" s="4" customFormat="1" ht="15">
      <c r="A41" s="16"/>
      <c r="B41" s="7"/>
      <c r="C41" s="7"/>
      <c r="D41" s="7"/>
      <c r="E41" s="21"/>
      <c r="F41" s="8"/>
      <c r="G41" s="8"/>
      <c r="H41" s="9"/>
    </row>
    <row r="42" spans="1:8" s="4" customFormat="1" ht="15">
      <c r="A42" s="16"/>
      <c r="B42" s="7"/>
      <c r="C42" s="7"/>
      <c r="D42" s="7"/>
      <c r="E42" s="8"/>
      <c r="F42" s="8"/>
      <c r="G42" s="8"/>
      <c r="H42" s="9"/>
    </row>
    <row r="43" spans="1:8" s="4" customFormat="1" ht="15">
      <c r="A43" s="14"/>
      <c r="B43" s="7"/>
      <c r="C43" s="7"/>
      <c r="D43" s="7"/>
      <c r="E43" s="8"/>
      <c r="F43" s="8"/>
      <c r="G43" s="8"/>
      <c r="H43" s="9"/>
    </row>
    <row r="44" spans="1:8" s="4" customFormat="1" ht="15">
      <c r="A44" s="15"/>
      <c r="B44" s="7"/>
      <c r="C44" s="7"/>
      <c r="D44" s="7"/>
      <c r="E44" s="8"/>
      <c r="F44" s="8"/>
      <c r="G44" s="8"/>
      <c r="H44" s="9"/>
    </row>
    <row r="45" spans="1:8" s="4" customFormat="1" ht="15">
      <c r="A45" s="15"/>
      <c r="B45" s="7"/>
      <c r="C45" s="7"/>
      <c r="D45" s="7"/>
      <c r="E45" s="8"/>
      <c r="F45" s="8"/>
      <c r="G45" s="8"/>
      <c r="H45" s="9"/>
    </row>
    <row r="46" spans="1:8" s="4" customFormat="1" ht="15">
      <c r="A46" s="15"/>
      <c r="B46" s="7"/>
      <c r="C46" s="7"/>
      <c r="D46" s="7"/>
      <c r="E46" s="8"/>
      <c r="F46" s="8"/>
      <c r="G46" s="8"/>
      <c r="H46" s="9"/>
    </row>
    <row r="47" spans="1:8" s="4" customFormat="1" ht="15">
      <c r="A47" s="16"/>
      <c r="B47" s="7"/>
      <c r="C47" s="7"/>
      <c r="D47" s="7"/>
      <c r="E47" s="8"/>
      <c r="F47" s="8"/>
      <c r="G47" s="8"/>
      <c r="H47" s="9"/>
    </row>
    <row r="48" spans="1:8" s="4" customFormat="1" ht="15.75" thickBot="1">
      <c r="A48" s="17"/>
      <c r="B48" s="18"/>
      <c r="C48" s="18"/>
      <c r="D48" s="18"/>
      <c r="E48" s="19"/>
      <c r="F48" s="19"/>
      <c r="G48" s="19"/>
      <c r="H48" s="20"/>
    </row>
  </sheetData>
  <sheetProtection/>
  <mergeCells count="1">
    <mergeCell ref="A2:H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7"/>
  <sheetViews>
    <sheetView showGridLines="0" tabSelected="1" zoomScalePageLayoutView="0" workbookViewId="0" topLeftCell="A1">
      <selection activeCell="E2" sqref="E2"/>
    </sheetView>
  </sheetViews>
  <sheetFormatPr defaultColWidth="17.140625" defaultRowHeight="12.75"/>
  <cols>
    <col min="1" max="1" width="3.00390625" style="24" bestFit="1" customWidth="1"/>
    <col min="2" max="2" width="26.00390625" style="24" customWidth="1"/>
    <col min="3" max="3" width="12.421875" style="24" bestFit="1" customWidth="1"/>
    <col min="4" max="4" width="7.140625" style="24" bestFit="1" customWidth="1"/>
    <col min="5" max="5" width="10.57421875" style="25" customWidth="1"/>
    <col min="6" max="6" width="12.7109375" style="24" customWidth="1"/>
    <col min="7" max="7" width="13.421875" style="24" customWidth="1"/>
    <col min="8" max="8" width="6.140625" style="24" bestFit="1" customWidth="1"/>
    <col min="9" max="10" width="10.8515625" style="24" customWidth="1"/>
    <col min="11" max="11" width="7.140625" style="24" customWidth="1"/>
    <col min="12" max="12" width="11.57421875" style="24" customWidth="1"/>
    <col min="13" max="13" width="12.00390625" style="24" customWidth="1"/>
    <col min="14" max="14" width="6.140625" style="24" bestFit="1" customWidth="1"/>
    <col min="15" max="17" width="12.00390625" style="24" bestFit="1" customWidth="1"/>
    <col min="18" max="18" width="6.140625" style="24" bestFit="1" customWidth="1"/>
    <col min="19" max="20" width="12.00390625" style="24" bestFit="1" customWidth="1"/>
    <col min="21" max="21" width="7.8515625" style="24" bestFit="1" customWidth="1"/>
    <col min="22" max="22" width="6.140625" style="24" bestFit="1" customWidth="1"/>
    <col min="23" max="23" width="12.28125" style="24" bestFit="1" customWidth="1"/>
    <col min="24" max="24" width="12.00390625" style="24" bestFit="1" customWidth="1"/>
    <col min="25" max="25" width="7.8515625" style="24" bestFit="1" customWidth="1"/>
    <col min="26" max="26" width="6.140625" style="24" bestFit="1" customWidth="1"/>
    <col min="27" max="28" width="12.00390625" style="24" bestFit="1" customWidth="1"/>
    <col min="29" max="29" width="10.8515625" style="24" customWidth="1"/>
    <col min="30" max="30" width="21.28125" style="24" bestFit="1" customWidth="1"/>
    <col min="31" max="16384" width="17.140625" style="24" customWidth="1"/>
  </cols>
  <sheetData>
    <row r="1" spans="1:28" s="55" customFormat="1" ht="12.75">
      <c r="A1" s="72"/>
      <c r="B1" s="73"/>
      <c r="C1" s="7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80" t="s">
        <v>50</v>
      </c>
      <c r="R1" s="80"/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1:28" s="55" customFormat="1" ht="57" customHeight="1">
      <c r="A2" s="75"/>
      <c r="B2" s="76"/>
      <c r="C2" s="77"/>
      <c r="H2" s="81" t="s">
        <v>39</v>
      </c>
      <c r="I2" s="81"/>
      <c r="J2" s="81"/>
      <c r="K2" s="81"/>
      <c r="L2" s="81"/>
      <c r="M2" s="81"/>
      <c r="N2" s="81"/>
      <c r="O2" s="81"/>
      <c r="P2" s="67"/>
      <c r="Q2" s="80"/>
      <c r="R2" s="80"/>
      <c r="S2" s="67"/>
      <c r="T2" s="67"/>
      <c r="U2" s="67"/>
      <c r="V2" s="67"/>
      <c r="W2" s="67"/>
      <c r="X2" s="67"/>
      <c r="Y2" s="67"/>
      <c r="Z2" s="67"/>
      <c r="AA2" s="67"/>
      <c r="AB2" s="68"/>
    </row>
    <row r="3" spans="1:28" s="55" customFormat="1" ht="20.25" customHeight="1" thickBot="1">
      <c r="A3" s="66"/>
      <c r="B3" s="67"/>
      <c r="C3" s="67"/>
      <c r="H3" s="82" t="s">
        <v>49</v>
      </c>
      <c r="I3" s="82"/>
      <c r="J3" s="82"/>
      <c r="K3" s="82"/>
      <c r="L3" s="82"/>
      <c r="M3" s="82"/>
      <c r="N3" s="82"/>
      <c r="O3" s="82"/>
      <c r="P3" s="69"/>
      <c r="Q3" s="78" t="s">
        <v>48</v>
      </c>
      <c r="R3" s="79"/>
      <c r="S3" s="70"/>
      <c r="T3" s="67"/>
      <c r="U3" s="67"/>
      <c r="V3" s="67"/>
      <c r="W3" s="67"/>
      <c r="X3" s="67"/>
      <c r="Y3" s="67"/>
      <c r="Z3" s="67"/>
      <c r="AA3" s="67"/>
      <c r="AB3" s="68"/>
    </row>
    <row r="4" spans="1:28" s="25" customFormat="1" ht="12.75" customHeight="1" thickBot="1">
      <c r="A4" s="83" t="s">
        <v>40</v>
      </c>
      <c r="B4" s="84"/>
      <c r="C4" s="89" t="s">
        <v>29</v>
      </c>
      <c r="D4" s="89" t="s">
        <v>30</v>
      </c>
      <c r="E4" s="84" t="s">
        <v>31</v>
      </c>
      <c r="F4" s="95" t="s">
        <v>32</v>
      </c>
      <c r="G4" s="96"/>
      <c r="H4" s="97"/>
      <c r="I4" s="101" t="s">
        <v>46</v>
      </c>
      <c r="J4" s="102"/>
      <c r="K4" s="103"/>
      <c r="L4" s="101" t="s">
        <v>46</v>
      </c>
      <c r="M4" s="102"/>
      <c r="N4" s="102"/>
      <c r="O4" s="103"/>
      <c r="P4" s="123" t="s">
        <v>46</v>
      </c>
      <c r="Q4" s="124"/>
      <c r="R4" s="124"/>
      <c r="S4" s="125"/>
      <c r="T4" s="101"/>
      <c r="U4" s="102"/>
      <c r="V4" s="102"/>
      <c r="W4" s="103"/>
      <c r="X4" s="101"/>
      <c r="Y4" s="102"/>
      <c r="Z4" s="102"/>
      <c r="AA4" s="103"/>
      <c r="AB4" s="115" t="s">
        <v>27</v>
      </c>
    </row>
    <row r="5" spans="1:28" s="25" customFormat="1" ht="13.5" customHeight="1" thickBot="1">
      <c r="A5" s="85"/>
      <c r="B5" s="86"/>
      <c r="C5" s="90"/>
      <c r="D5" s="90"/>
      <c r="E5" s="86"/>
      <c r="F5" s="98"/>
      <c r="G5" s="99"/>
      <c r="H5" s="100"/>
      <c r="I5" s="117" t="s">
        <v>47</v>
      </c>
      <c r="J5" s="118"/>
      <c r="K5" s="119"/>
      <c r="L5" s="117" t="s">
        <v>47</v>
      </c>
      <c r="M5" s="118"/>
      <c r="N5" s="118"/>
      <c r="O5" s="119"/>
      <c r="P5" s="120" t="s">
        <v>47</v>
      </c>
      <c r="Q5" s="121"/>
      <c r="R5" s="121"/>
      <c r="S5" s="122"/>
      <c r="T5" s="117"/>
      <c r="U5" s="118"/>
      <c r="V5" s="118"/>
      <c r="W5" s="119"/>
      <c r="X5" s="117"/>
      <c r="Y5" s="118"/>
      <c r="Z5" s="118"/>
      <c r="AA5" s="119"/>
      <c r="AB5" s="116"/>
    </row>
    <row r="6" spans="1:28" s="25" customFormat="1" ht="51.75" thickBot="1">
      <c r="A6" s="87"/>
      <c r="B6" s="88"/>
      <c r="C6" s="91"/>
      <c r="D6" s="91"/>
      <c r="E6" s="88"/>
      <c r="F6" s="50" t="s">
        <v>14</v>
      </c>
      <c r="G6" s="51" t="s">
        <v>34</v>
      </c>
      <c r="H6" s="52" t="s">
        <v>33</v>
      </c>
      <c r="I6" s="42" t="s">
        <v>11</v>
      </c>
      <c r="J6" s="43" t="s">
        <v>12</v>
      </c>
      <c r="K6" s="44" t="s">
        <v>15</v>
      </c>
      <c r="L6" s="42" t="s">
        <v>11</v>
      </c>
      <c r="M6" s="43" t="s">
        <v>12</v>
      </c>
      <c r="N6" s="43" t="s">
        <v>28</v>
      </c>
      <c r="O6" s="44" t="s">
        <v>22</v>
      </c>
      <c r="P6" s="42" t="s">
        <v>11</v>
      </c>
      <c r="Q6" s="43" t="s">
        <v>12</v>
      </c>
      <c r="R6" s="43" t="s">
        <v>28</v>
      </c>
      <c r="S6" s="44" t="s">
        <v>22</v>
      </c>
      <c r="T6" s="42" t="s">
        <v>11</v>
      </c>
      <c r="U6" s="43" t="s">
        <v>12</v>
      </c>
      <c r="V6" s="43" t="s">
        <v>28</v>
      </c>
      <c r="W6" s="44" t="s">
        <v>22</v>
      </c>
      <c r="X6" s="42" t="s">
        <v>11</v>
      </c>
      <c r="Y6" s="43" t="s">
        <v>12</v>
      </c>
      <c r="Z6" s="43" t="s">
        <v>28</v>
      </c>
      <c r="AA6" s="44" t="s">
        <v>22</v>
      </c>
      <c r="AB6" s="116"/>
    </row>
    <row r="7" spans="1:28" ht="13.5" thickBot="1">
      <c r="A7" s="33">
        <v>1</v>
      </c>
      <c r="B7" s="39"/>
      <c r="C7" s="34"/>
      <c r="D7" s="35"/>
      <c r="E7" s="37"/>
      <c r="F7" s="53">
        <f aca="true" t="shared" si="0" ref="F7:H20">IF((COUNTIF($I7:$AA7,F$6))=0,"",(COUNTIF($I7:$AA7,F$6)))</f>
      </c>
      <c r="G7" s="53">
        <f t="shared" si="0"/>
      </c>
      <c r="H7" s="53">
        <f t="shared" si="0"/>
      </c>
      <c r="I7" s="27"/>
      <c r="J7" s="26"/>
      <c r="K7" s="28">
        <f aca="true" t="shared" si="1" ref="K7:K20">IF(J7&lt;=0,0,IF(J7&lt;=$N$71,$O$71,IF(J7&lt;=$N$72,$O$72,IF(J7&lt;=$N$73,$O$73,IF(J7&lt;=$N$74,$O$74,IF(J7&lt;=$N$75,$O$75,IF(J7&lt;=$N$76,$O$76,$O$77)))))))</f>
        <v>0</v>
      </c>
      <c r="L7" s="27"/>
      <c r="M7" s="26"/>
      <c r="N7" s="45"/>
      <c r="O7" s="28">
        <f aca="true" t="shared" si="2" ref="O7:O20">IF(N7&lt;=0,0,IF(N7&lt;=$N$71,$O$71,IF(N7&lt;=$N$72,$O$72,IF(N7&lt;=$N$73,$O$73,IF(N7&lt;=$N$74,$O$74,IF(N7&lt;=$N$75,$O$75,IF(N7&lt;=$N$76,$O$76,$O$77)))))))</f>
        <v>0</v>
      </c>
      <c r="P7" s="27"/>
      <c r="Q7" s="26"/>
      <c r="R7" s="45">
        <f aca="true" t="shared" si="3" ref="R7:R20">SUM(N7,Q7)</f>
        <v>0</v>
      </c>
      <c r="S7" s="28">
        <f aca="true" t="shared" si="4" ref="S7:S20">IF(R7&lt;=0,0,IF(R7&lt;=$N$71,$O$71,IF(R7&lt;=$N$72,$O$72,IF(R7&lt;=$N$73,$O$73,IF(R7&lt;=$N$74,$O$74,IF(R7&lt;=$N$75,$O$75,IF(R7&lt;=$N$76,$O$76,$O$77)))))))</f>
        <v>0</v>
      </c>
      <c r="T7" s="27"/>
      <c r="U7" s="26"/>
      <c r="V7" s="45"/>
      <c r="W7" s="28"/>
      <c r="X7" s="27"/>
      <c r="Y7" s="26"/>
      <c r="Z7" s="45"/>
      <c r="AA7" s="28"/>
      <c r="AB7" s="49">
        <f aca="true" t="shared" si="5" ref="AB7:AB20">SUM(J7,M7,Q7,U7,Y7,)</f>
        <v>0</v>
      </c>
    </row>
    <row r="8" spans="1:28" ht="13.5" thickBot="1">
      <c r="A8" s="33">
        <v>2</v>
      </c>
      <c r="B8" s="34"/>
      <c r="C8" s="34"/>
      <c r="D8" s="35"/>
      <c r="E8" s="36"/>
      <c r="F8" s="53">
        <f t="shared" si="0"/>
      </c>
      <c r="G8" s="53">
        <f t="shared" si="0"/>
      </c>
      <c r="H8" s="53">
        <f t="shared" si="0"/>
      </c>
      <c r="I8" s="27"/>
      <c r="J8" s="26"/>
      <c r="K8" s="28">
        <f t="shared" si="1"/>
        <v>0</v>
      </c>
      <c r="L8" s="27"/>
      <c r="M8" s="26"/>
      <c r="N8" s="45"/>
      <c r="O8" s="28">
        <f t="shared" si="2"/>
        <v>0</v>
      </c>
      <c r="P8" s="27"/>
      <c r="Q8" s="26"/>
      <c r="R8" s="45">
        <f t="shared" si="3"/>
        <v>0</v>
      </c>
      <c r="S8" s="28">
        <f t="shared" si="4"/>
        <v>0</v>
      </c>
      <c r="T8" s="27"/>
      <c r="U8" s="26"/>
      <c r="V8" s="45"/>
      <c r="W8" s="28"/>
      <c r="X8" s="27"/>
      <c r="Y8" s="26"/>
      <c r="Z8" s="45"/>
      <c r="AA8" s="28"/>
      <c r="AB8" s="49">
        <f t="shared" si="5"/>
        <v>0</v>
      </c>
    </row>
    <row r="9" spans="1:28" ht="13.5" thickBot="1">
      <c r="A9" s="33">
        <v>3</v>
      </c>
      <c r="B9" s="34"/>
      <c r="C9" s="34"/>
      <c r="D9" s="35"/>
      <c r="E9" s="37"/>
      <c r="F9" s="53">
        <f t="shared" si="0"/>
      </c>
      <c r="G9" s="53">
        <f t="shared" si="0"/>
      </c>
      <c r="H9" s="53">
        <f t="shared" si="0"/>
      </c>
      <c r="I9" s="27"/>
      <c r="J9" s="26"/>
      <c r="K9" s="28">
        <f t="shared" si="1"/>
        <v>0</v>
      </c>
      <c r="L9" s="27"/>
      <c r="M9" s="26"/>
      <c r="N9" s="45"/>
      <c r="O9" s="28">
        <f t="shared" si="2"/>
        <v>0</v>
      </c>
      <c r="P9" s="27"/>
      <c r="Q9" s="26"/>
      <c r="R9" s="45">
        <f t="shared" si="3"/>
        <v>0</v>
      </c>
      <c r="S9" s="28">
        <f t="shared" si="4"/>
        <v>0</v>
      </c>
      <c r="T9" s="27"/>
      <c r="U9" s="26"/>
      <c r="V9" s="45"/>
      <c r="W9" s="28"/>
      <c r="X9" s="27"/>
      <c r="Y9" s="26"/>
      <c r="Z9" s="45"/>
      <c r="AA9" s="28"/>
      <c r="AB9" s="49">
        <f t="shared" si="5"/>
        <v>0</v>
      </c>
    </row>
    <row r="10" spans="1:28" ht="13.5" thickBot="1">
      <c r="A10" s="33">
        <v>4</v>
      </c>
      <c r="B10" s="34"/>
      <c r="C10" s="34"/>
      <c r="D10" s="35"/>
      <c r="E10" s="37"/>
      <c r="F10" s="53">
        <f t="shared" si="0"/>
      </c>
      <c r="G10" s="53">
        <f t="shared" si="0"/>
      </c>
      <c r="H10" s="53">
        <f t="shared" si="0"/>
      </c>
      <c r="I10" s="27"/>
      <c r="J10" s="26"/>
      <c r="K10" s="28">
        <f t="shared" si="1"/>
        <v>0</v>
      </c>
      <c r="L10" s="27"/>
      <c r="M10" s="26"/>
      <c r="N10" s="45"/>
      <c r="O10" s="28">
        <f t="shared" si="2"/>
        <v>0</v>
      </c>
      <c r="P10" s="27"/>
      <c r="Q10" s="26"/>
      <c r="R10" s="45">
        <f t="shared" si="3"/>
        <v>0</v>
      </c>
      <c r="S10" s="28">
        <f t="shared" si="4"/>
        <v>0</v>
      </c>
      <c r="T10" s="27"/>
      <c r="U10" s="26"/>
      <c r="V10" s="45"/>
      <c r="W10" s="28"/>
      <c r="X10" s="27"/>
      <c r="Y10" s="26"/>
      <c r="Z10" s="45"/>
      <c r="AA10" s="28"/>
      <c r="AB10" s="49">
        <f t="shared" si="5"/>
        <v>0</v>
      </c>
    </row>
    <row r="11" spans="1:28" ht="13.5" thickBot="1">
      <c r="A11" s="33">
        <v>5</v>
      </c>
      <c r="B11" s="34"/>
      <c r="C11" s="34"/>
      <c r="D11" s="35"/>
      <c r="E11" s="37"/>
      <c r="F11" s="53">
        <f t="shared" si="0"/>
      </c>
      <c r="G11" s="53">
        <f t="shared" si="0"/>
      </c>
      <c r="H11" s="53">
        <f t="shared" si="0"/>
      </c>
      <c r="I11" s="27"/>
      <c r="J11" s="26"/>
      <c r="K11" s="28">
        <f t="shared" si="1"/>
        <v>0</v>
      </c>
      <c r="L11" s="27"/>
      <c r="M11" s="26"/>
      <c r="N11" s="45"/>
      <c r="O11" s="28">
        <f t="shared" si="2"/>
        <v>0</v>
      </c>
      <c r="P11" s="27"/>
      <c r="Q11" s="26"/>
      <c r="R11" s="45">
        <f t="shared" si="3"/>
        <v>0</v>
      </c>
      <c r="S11" s="28">
        <f t="shared" si="4"/>
        <v>0</v>
      </c>
      <c r="T11" s="27"/>
      <c r="U11" s="26"/>
      <c r="V11" s="45"/>
      <c r="W11" s="28"/>
      <c r="X11" s="27"/>
      <c r="Y11" s="26"/>
      <c r="Z11" s="45"/>
      <c r="AA11" s="28"/>
      <c r="AB11" s="49">
        <f t="shared" si="5"/>
        <v>0</v>
      </c>
    </row>
    <row r="12" spans="1:28" ht="13.5" thickBot="1">
      <c r="A12" s="33">
        <v>6</v>
      </c>
      <c r="B12" s="34"/>
      <c r="C12" s="34"/>
      <c r="D12" s="35"/>
      <c r="E12" s="37"/>
      <c r="F12" s="53">
        <f t="shared" si="0"/>
      </c>
      <c r="G12" s="53">
        <f t="shared" si="0"/>
      </c>
      <c r="H12" s="53">
        <f t="shared" si="0"/>
      </c>
      <c r="I12" s="27"/>
      <c r="J12" s="26"/>
      <c r="K12" s="28">
        <f t="shared" si="1"/>
        <v>0</v>
      </c>
      <c r="L12" s="27"/>
      <c r="M12" s="26"/>
      <c r="N12" s="45"/>
      <c r="O12" s="28">
        <f t="shared" si="2"/>
        <v>0</v>
      </c>
      <c r="P12" s="27"/>
      <c r="Q12" s="26"/>
      <c r="R12" s="45">
        <f t="shared" si="3"/>
        <v>0</v>
      </c>
      <c r="S12" s="28">
        <f t="shared" si="4"/>
        <v>0</v>
      </c>
      <c r="T12" s="27"/>
      <c r="U12" s="26"/>
      <c r="V12" s="45"/>
      <c r="W12" s="28"/>
      <c r="X12" s="27"/>
      <c r="Y12" s="26"/>
      <c r="Z12" s="45"/>
      <c r="AA12" s="28"/>
      <c r="AB12" s="49">
        <f t="shared" si="5"/>
        <v>0</v>
      </c>
    </row>
    <row r="13" spans="1:28" ht="13.5" thickBot="1">
      <c r="A13" s="33">
        <v>7</v>
      </c>
      <c r="B13" s="34"/>
      <c r="C13" s="34"/>
      <c r="D13" s="35"/>
      <c r="E13" s="37"/>
      <c r="F13" s="53">
        <f t="shared" si="0"/>
      </c>
      <c r="G13" s="53">
        <f t="shared" si="0"/>
      </c>
      <c r="H13" s="53">
        <f t="shared" si="0"/>
      </c>
      <c r="I13" s="27"/>
      <c r="J13" s="26"/>
      <c r="K13" s="28">
        <f t="shared" si="1"/>
        <v>0</v>
      </c>
      <c r="L13" s="27"/>
      <c r="M13" s="26"/>
      <c r="N13" s="45"/>
      <c r="O13" s="28">
        <f t="shared" si="2"/>
        <v>0</v>
      </c>
      <c r="P13" s="27"/>
      <c r="Q13" s="26"/>
      <c r="R13" s="45">
        <f t="shared" si="3"/>
        <v>0</v>
      </c>
      <c r="S13" s="28">
        <f t="shared" si="4"/>
        <v>0</v>
      </c>
      <c r="T13" s="27"/>
      <c r="U13" s="26"/>
      <c r="V13" s="45"/>
      <c r="W13" s="28"/>
      <c r="X13" s="27"/>
      <c r="Y13" s="26"/>
      <c r="Z13" s="45"/>
      <c r="AA13" s="28"/>
      <c r="AB13" s="49">
        <f t="shared" si="5"/>
        <v>0</v>
      </c>
    </row>
    <row r="14" spans="1:28" ht="13.5" thickBot="1">
      <c r="A14" s="33">
        <v>8</v>
      </c>
      <c r="B14" s="39"/>
      <c r="C14" s="34"/>
      <c r="D14" s="35"/>
      <c r="E14" s="37"/>
      <c r="F14" s="53">
        <f t="shared" si="0"/>
      </c>
      <c r="G14" s="53">
        <f t="shared" si="0"/>
      </c>
      <c r="H14" s="53">
        <f t="shared" si="0"/>
      </c>
      <c r="I14" s="27"/>
      <c r="J14" s="26"/>
      <c r="K14" s="28">
        <f t="shared" si="1"/>
        <v>0</v>
      </c>
      <c r="L14" s="27"/>
      <c r="M14" s="26"/>
      <c r="N14" s="45"/>
      <c r="O14" s="28">
        <f t="shared" si="2"/>
        <v>0</v>
      </c>
      <c r="P14" s="27"/>
      <c r="Q14" s="26"/>
      <c r="R14" s="45">
        <f t="shared" si="3"/>
        <v>0</v>
      </c>
      <c r="S14" s="28">
        <f t="shared" si="4"/>
        <v>0</v>
      </c>
      <c r="T14" s="27"/>
      <c r="U14" s="26"/>
      <c r="V14" s="45"/>
      <c r="W14" s="28"/>
      <c r="X14" s="27"/>
      <c r="Y14" s="26"/>
      <c r="Z14" s="45"/>
      <c r="AA14" s="28"/>
      <c r="AB14" s="49">
        <f t="shared" si="5"/>
        <v>0</v>
      </c>
    </row>
    <row r="15" spans="1:28" ht="13.5" thickBot="1">
      <c r="A15" s="33">
        <v>9</v>
      </c>
      <c r="B15" s="39"/>
      <c r="C15" s="34"/>
      <c r="D15" s="35"/>
      <c r="E15" s="37"/>
      <c r="F15" s="53">
        <f t="shared" si="0"/>
      </c>
      <c r="G15" s="53">
        <f t="shared" si="0"/>
      </c>
      <c r="H15" s="53">
        <f t="shared" si="0"/>
      </c>
      <c r="I15" s="27"/>
      <c r="J15" s="26"/>
      <c r="K15" s="28">
        <f t="shared" si="1"/>
        <v>0</v>
      </c>
      <c r="L15" s="27"/>
      <c r="M15" s="26"/>
      <c r="N15" s="45"/>
      <c r="O15" s="28">
        <f t="shared" si="2"/>
        <v>0</v>
      </c>
      <c r="P15" s="27"/>
      <c r="Q15" s="26"/>
      <c r="R15" s="45">
        <f t="shared" si="3"/>
        <v>0</v>
      </c>
      <c r="S15" s="28">
        <f t="shared" si="4"/>
        <v>0</v>
      </c>
      <c r="T15" s="27"/>
      <c r="U15" s="26"/>
      <c r="V15" s="45"/>
      <c r="W15" s="28"/>
      <c r="X15" s="27"/>
      <c r="Y15" s="26"/>
      <c r="Z15" s="45"/>
      <c r="AA15" s="28"/>
      <c r="AB15" s="49">
        <f t="shared" si="5"/>
        <v>0</v>
      </c>
    </row>
    <row r="16" spans="1:28" ht="13.5" thickBot="1">
      <c r="A16" s="33">
        <v>10</v>
      </c>
      <c r="B16" s="39"/>
      <c r="C16" s="34"/>
      <c r="D16" s="35"/>
      <c r="E16" s="37"/>
      <c r="F16" s="53">
        <f t="shared" si="0"/>
      </c>
      <c r="G16" s="53">
        <f t="shared" si="0"/>
      </c>
      <c r="H16" s="53">
        <f t="shared" si="0"/>
      </c>
      <c r="I16" s="27"/>
      <c r="J16" s="26"/>
      <c r="K16" s="28">
        <f t="shared" si="1"/>
        <v>0</v>
      </c>
      <c r="L16" s="27"/>
      <c r="M16" s="26"/>
      <c r="N16" s="45"/>
      <c r="O16" s="28">
        <f t="shared" si="2"/>
        <v>0</v>
      </c>
      <c r="P16" s="27"/>
      <c r="Q16" s="26"/>
      <c r="R16" s="45">
        <f t="shared" si="3"/>
        <v>0</v>
      </c>
      <c r="S16" s="28">
        <f t="shared" si="4"/>
        <v>0</v>
      </c>
      <c r="T16" s="27"/>
      <c r="U16" s="26"/>
      <c r="V16" s="45"/>
      <c r="W16" s="28"/>
      <c r="X16" s="27"/>
      <c r="Y16" s="26"/>
      <c r="Z16" s="45"/>
      <c r="AA16" s="28"/>
      <c r="AB16" s="49">
        <f t="shared" si="5"/>
        <v>0</v>
      </c>
    </row>
    <row r="17" spans="1:28" ht="13.5" thickBot="1">
      <c r="A17" s="33">
        <v>11</v>
      </c>
      <c r="B17" s="34"/>
      <c r="C17" s="34"/>
      <c r="D17" s="35"/>
      <c r="E17" s="37"/>
      <c r="F17" s="53">
        <f t="shared" si="0"/>
      </c>
      <c r="G17" s="53">
        <f t="shared" si="0"/>
      </c>
      <c r="H17" s="53">
        <f t="shared" si="0"/>
      </c>
      <c r="I17" s="27"/>
      <c r="J17" s="26"/>
      <c r="K17" s="28">
        <f t="shared" si="1"/>
        <v>0</v>
      </c>
      <c r="L17" s="27"/>
      <c r="M17" s="26"/>
      <c r="N17" s="45"/>
      <c r="O17" s="28">
        <f t="shared" si="2"/>
        <v>0</v>
      </c>
      <c r="P17" s="27"/>
      <c r="Q17" s="26"/>
      <c r="R17" s="45">
        <f t="shared" si="3"/>
        <v>0</v>
      </c>
      <c r="S17" s="28">
        <f t="shared" si="4"/>
        <v>0</v>
      </c>
      <c r="T17" s="27"/>
      <c r="U17" s="26"/>
      <c r="V17" s="45"/>
      <c r="W17" s="28"/>
      <c r="X17" s="27"/>
      <c r="Y17" s="26"/>
      <c r="Z17" s="45"/>
      <c r="AA17" s="28"/>
      <c r="AB17" s="49">
        <f t="shared" si="5"/>
        <v>0</v>
      </c>
    </row>
    <row r="18" spans="1:28" ht="13.5" thickBot="1">
      <c r="A18" s="33">
        <v>12</v>
      </c>
      <c r="B18" s="34"/>
      <c r="C18" s="34"/>
      <c r="D18" s="35"/>
      <c r="E18" s="37"/>
      <c r="F18" s="53">
        <f t="shared" si="0"/>
      </c>
      <c r="G18" s="53">
        <f t="shared" si="0"/>
      </c>
      <c r="H18" s="53">
        <f t="shared" si="0"/>
      </c>
      <c r="I18" s="27"/>
      <c r="J18" s="26"/>
      <c r="K18" s="28">
        <f t="shared" si="1"/>
        <v>0</v>
      </c>
      <c r="L18" s="27"/>
      <c r="M18" s="26"/>
      <c r="N18" s="45"/>
      <c r="O18" s="28">
        <f t="shared" si="2"/>
        <v>0</v>
      </c>
      <c r="P18" s="27"/>
      <c r="Q18" s="26"/>
      <c r="R18" s="45">
        <f t="shared" si="3"/>
        <v>0</v>
      </c>
      <c r="S18" s="28">
        <f t="shared" si="4"/>
        <v>0</v>
      </c>
      <c r="T18" s="27"/>
      <c r="U18" s="26"/>
      <c r="V18" s="45"/>
      <c r="W18" s="28"/>
      <c r="X18" s="27"/>
      <c r="Y18" s="26"/>
      <c r="Z18" s="45"/>
      <c r="AA18" s="28"/>
      <c r="AB18" s="49">
        <f t="shared" si="5"/>
        <v>0</v>
      </c>
    </row>
    <row r="19" spans="1:28" ht="13.5" thickBot="1">
      <c r="A19" s="33">
        <v>13</v>
      </c>
      <c r="B19" s="34"/>
      <c r="C19" s="34"/>
      <c r="D19" s="35"/>
      <c r="E19" s="37"/>
      <c r="F19" s="53">
        <f t="shared" si="0"/>
      </c>
      <c r="G19" s="53">
        <f t="shared" si="0"/>
      </c>
      <c r="H19" s="53">
        <f t="shared" si="0"/>
      </c>
      <c r="I19" s="27"/>
      <c r="J19" s="46"/>
      <c r="K19" s="48">
        <f t="shared" si="1"/>
        <v>0</v>
      </c>
      <c r="L19" s="27"/>
      <c r="M19" s="46"/>
      <c r="N19" s="47"/>
      <c r="O19" s="48">
        <f t="shared" si="2"/>
        <v>0</v>
      </c>
      <c r="P19" s="27"/>
      <c r="Q19" s="46"/>
      <c r="R19" s="47">
        <f t="shared" si="3"/>
        <v>0</v>
      </c>
      <c r="S19" s="48">
        <f t="shared" si="4"/>
        <v>0</v>
      </c>
      <c r="T19" s="27"/>
      <c r="U19" s="46"/>
      <c r="V19" s="47"/>
      <c r="W19" s="48"/>
      <c r="X19" s="27"/>
      <c r="Y19" s="46"/>
      <c r="Z19" s="47"/>
      <c r="AA19" s="48"/>
      <c r="AB19" s="49">
        <f t="shared" si="5"/>
        <v>0</v>
      </c>
    </row>
    <row r="20" spans="1:28" ht="13.5" thickBot="1">
      <c r="A20" s="33">
        <v>14</v>
      </c>
      <c r="B20" s="34"/>
      <c r="C20" s="34"/>
      <c r="D20" s="35"/>
      <c r="E20" s="37"/>
      <c r="F20" s="53">
        <f t="shared" si="0"/>
      </c>
      <c r="G20" s="53">
        <f t="shared" si="0"/>
      </c>
      <c r="H20" s="53">
        <f t="shared" si="0"/>
      </c>
      <c r="I20" s="27"/>
      <c r="J20" s="26"/>
      <c r="K20" s="28">
        <f t="shared" si="1"/>
        <v>0</v>
      </c>
      <c r="L20" s="27"/>
      <c r="M20" s="26"/>
      <c r="N20" s="45"/>
      <c r="O20" s="28">
        <f t="shared" si="2"/>
        <v>0</v>
      </c>
      <c r="P20" s="27"/>
      <c r="Q20" s="26"/>
      <c r="R20" s="45">
        <f t="shared" si="3"/>
        <v>0</v>
      </c>
      <c r="S20" s="28">
        <f t="shared" si="4"/>
        <v>0</v>
      </c>
      <c r="T20" s="27"/>
      <c r="U20" s="26"/>
      <c r="V20" s="45"/>
      <c r="W20" s="28"/>
      <c r="X20" s="27"/>
      <c r="Y20" s="26"/>
      <c r="Z20" s="45"/>
      <c r="AA20" s="28"/>
      <c r="AB20" s="49">
        <f t="shared" si="5"/>
        <v>0</v>
      </c>
    </row>
    <row r="24" ht="13.5" thickBot="1"/>
    <row r="25" spans="1:22" s="25" customFormat="1" ht="12.75" customHeight="1">
      <c r="A25" s="83" t="s">
        <v>41</v>
      </c>
      <c r="B25" s="84"/>
      <c r="C25" s="89" t="s">
        <v>29</v>
      </c>
      <c r="D25" s="89" t="s">
        <v>30</v>
      </c>
      <c r="E25" s="84" t="s">
        <v>31</v>
      </c>
      <c r="F25" s="84" t="s">
        <v>43</v>
      </c>
      <c r="G25" s="92" t="s">
        <v>42</v>
      </c>
      <c r="H25" s="101" t="s">
        <v>46</v>
      </c>
      <c r="I25" s="102"/>
      <c r="J25" s="103"/>
      <c r="K25" s="101" t="s">
        <v>46</v>
      </c>
      <c r="L25" s="102"/>
      <c r="M25" s="103"/>
      <c r="N25" s="101" t="s">
        <v>46</v>
      </c>
      <c r="O25" s="102"/>
      <c r="P25" s="103"/>
      <c r="Q25" s="101" t="s">
        <v>46</v>
      </c>
      <c r="R25" s="102"/>
      <c r="S25" s="103"/>
      <c r="T25" s="101" t="s">
        <v>46</v>
      </c>
      <c r="U25" s="102"/>
      <c r="V25" s="103"/>
    </row>
    <row r="26" spans="1:22" s="25" customFormat="1" ht="12.75" customHeight="1">
      <c r="A26" s="85"/>
      <c r="B26" s="86"/>
      <c r="C26" s="90"/>
      <c r="D26" s="90"/>
      <c r="E26" s="86"/>
      <c r="F26" s="86"/>
      <c r="G26" s="93"/>
      <c r="H26" s="117" t="s">
        <v>47</v>
      </c>
      <c r="I26" s="118"/>
      <c r="J26" s="119"/>
      <c r="K26" s="117" t="s">
        <v>47</v>
      </c>
      <c r="L26" s="118"/>
      <c r="M26" s="119"/>
      <c r="N26" s="117" t="s">
        <v>47</v>
      </c>
      <c r="O26" s="118"/>
      <c r="P26" s="119"/>
      <c r="Q26" s="117" t="s">
        <v>47</v>
      </c>
      <c r="R26" s="118"/>
      <c r="S26" s="119"/>
      <c r="T26" s="117" t="s">
        <v>47</v>
      </c>
      <c r="U26" s="118"/>
      <c r="V26" s="119"/>
    </row>
    <row r="27" spans="1:22" s="25" customFormat="1" ht="64.5" thickBot="1">
      <c r="A27" s="87"/>
      <c r="B27" s="88"/>
      <c r="C27" s="91"/>
      <c r="D27" s="91"/>
      <c r="E27" s="88"/>
      <c r="F27" s="88"/>
      <c r="G27" s="94"/>
      <c r="H27" s="42" t="s">
        <v>12</v>
      </c>
      <c r="I27" s="43" t="s">
        <v>44</v>
      </c>
      <c r="J27" s="44" t="s">
        <v>28</v>
      </c>
      <c r="K27" s="42" t="s">
        <v>12</v>
      </c>
      <c r="L27" s="43" t="s">
        <v>44</v>
      </c>
      <c r="M27" s="44" t="s">
        <v>28</v>
      </c>
      <c r="N27" s="42" t="s">
        <v>12</v>
      </c>
      <c r="O27" s="43" t="s">
        <v>44</v>
      </c>
      <c r="P27" s="44" t="s">
        <v>28</v>
      </c>
      <c r="Q27" s="42" t="s">
        <v>12</v>
      </c>
      <c r="R27" s="43" t="s">
        <v>44</v>
      </c>
      <c r="S27" s="44" t="s">
        <v>28</v>
      </c>
      <c r="T27" s="42" t="s">
        <v>12</v>
      </c>
      <c r="U27" s="43" t="s">
        <v>44</v>
      </c>
      <c r="V27" s="44" t="s">
        <v>28</v>
      </c>
    </row>
    <row r="28" spans="1:22" ht="13.5" thickBot="1">
      <c r="A28" s="33">
        <v>1</v>
      </c>
      <c r="B28" s="34"/>
      <c r="C28" s="34"/>
      <c r="D28" s="35"/>
      <c r="E28" s="36"/>
      <c r="F28" s="57"/>
      <c r="G28" s="56">
        <f aca="true" t="shared" si="6" ref="G28:G49">IF((COUNT(H28,K28,N28,Q28,T28))=0,"",(COUNT(H28,K28,N28,Q28,T28)))</f>
      </c>
      <c r="H28" s="60"/>
      <c r="I28" s="26"/>
      <c r="J28" s="59">
        <f>IF((SUM(H28:I28))=0,"",(SUM(H28:I28)))</f>
      </c>
      <c r="K28" s="60"/>
      <c r="L28" s="29"/>
      <c r="M28" s="59">
        <f>IF((SUM(J28:L28))=0,"",(SUM(J28:L28)))</f>
      </c>
      <c r="N28" s="29"/>
      <c r="O28" s="29"/>
      <c r="P28" s="59"/>
      <c r="Q28" s="29"/>
      <c r="R28" s="29"/>
      <c r="S28" s="59"/>
      <c r="T28" s="29"/>
      <c r="U28" s="29"/>
      <c r="V28" s="38"/>
    </row>
    <row r="29" spans="1:22" ht="13.5" thickBot="1">
      <c r="A29" s="33">
        <v>2</v>
      </c>
      <c r="B29" s="34"/>
      <c r="C29" s="34"/>
      <c r="D29" s="35"/>
      <c r="E29" s="37"/>
      <c r="F29" s="57"/>
      <c r="G29" s="56">
        <f t="shared" si="6"/>
      </c>
      <c r="H29" s="60"/>
      <c r="I29" s="26"/>
      <c r="J29" s="59">
        <f aca="true" t="shared" si="7" ref="J29:J49">IF((SUM(H29:I29))=0,"",(SUM(H29:I29)))</f>
      </c>
      <c r="K29" s="60"/>
      <c r="L29" s="29"/>
      <c r="M29" s="59">
        <f aca="true" t="shared" si="8" ref="M29:M49">IF((SUM(J29:L29))=0,"",(SUM(J29:L29)))</f>
      </c>
      <c r="N29" s="29"/>
      <c r="O29" s="29"/>
      <c r="P29" s="38"/>
      <c r="Q29" s="29"/>
      <c r="R29" s="29"/>
      <c r="S29" s="38"/>
      <c r="T29" s="29"/>
      <c r="U29" s="29"/>
      <c r="V29" s="38"/>
    </row>
    <row r="30" spans="1:22" ht="13.5" thickBot="1">
      <c r="A30" s="33">
        <v>3</v>
      </c>
      <c r="B30" s="34"/>
      <c r="C30" s="34"/>
      <c r="D30" s="35"/>
      <c r="E30" s="37"/>
      <c r="F30" s="57"/>
      <c r="G30" s="56">
        <f t="shared" si="6"/>
      </c>
      <c r="H30" s="60"/>
      <c r="I30" s="26"/>
      <c r="J30" s="59">
        <f t="shared" si="7"/>
      </c>
      <c r="K30" s="60"/>
      <c r="L30" s="29"/>
      <c r="M30" s="59">
        <f t="shared" si="8"/>
      </c>
      <c r="N30" s="29"/>
      <c r="O30" s="29"/>
      <c r="P30" s="38"/>
      <c r="Q30" s="29"/>
      <c r="R30" s="29"/>
      <c r="S30" s="38"/>
      <c r="T30" s="29"/>
      <c r="U30" s="29"/>
      <c r="V30" s="38"/>
    </row>
    <row r="31" spans="1:22" ht="13.5" thickBot="1">
      <c r="A31" s="33">
        <v>4</v>
      </c>
      <c r="B31" s="34"/>
      <c r="C31" s="34"/>
      <c r="D31" s="35"/>
      <c r="E31" s="37"/>
      <c r="F31" s="57"/>
      <c r="G31" s="56">
        <f t="shared" si="6"/>
      </c>
      <c r="H31" s="60"/>
      <c r="I31" s="26"/>
      <c r="J31" s="59">
        <f t="shared" si="7"/>
      </c>
      <c r="K31" s="60"/>
      <c r="L31" s="29"/>
      <c r="M31" s="59">
        <f t="shared" si="8"/>
      </c>
      <c r="N31" s="29"/>
      <c r="O31" s="29"/>
      <c r="P31" s="38"/>
      <c r="Q31" s="29"/>
      <c r="R31" s="29"/>
      <c r="S31" s="38"/>
      <c r="T31" s="29"/>
      <c r="U31" s="29"/>
      <c r="V31" s="38"/>
    </row>
    <row r="32" spans="1:22" ht="13.5" thickBot="1">
      <c r="A32" s="33">
        <v>5</v>
      </c>
      <c r="B32" s="34"/>
      <c r="C32" s="34"/>
      <c r="D32" s="35"/>
      <c r="E32" s="37"/>
      <c r="F32" s="57"/>
      <c r="G32" s="56">
        <f t="shared" si="6"/>
      </c>
      <c r="H32" s="60"/>
      <c r="I32" s="26"/>
      <c r="J32" s="59">
        <f t="shared" si="7"/>
      </c>
      <c r="K32" s="60"/>
      <c r="L32" s="26"/>
      <c r="M32" s="59">
        <f t="shared" si="8"/>
      </c>
      <c r="N32" s="29"/>
      <c r="O32" s="29"/>
      <c r="P32" s="38"/>
      <c r="Q32" s="29"/>
      <c r="R32" s="29"/>
      <c r="S32" s="38"/>
      <c r="T32" s="29"/>
      <c r="U32" s="29"/>
      <c r="V32" s="38"/>
    </row>
    <row r="33" spans="1:22" ht="13.5" thickBot="1">
      <c r="A33" s="33">
        <v>6</v>
      </c>
      <c r="B33" s="34"/>
      <c r="C33" s="34"/>
      <c r="D33" s="35"/>
      <c r="E33" s="37"/>
      <c r="F33" s="57"/>
      <c r="G33" s="56">
        <f t="shared" si="6"/>
      </c>
      <c r="H33" s="60"/>
      <c r="I33" s="26"/>
      <c r="J33" s="59">
        <f t="shared" si="7"/>
      </c>
      <c r="K33" s="60"/>
      <c r="L33" s="26"/>
      <c r="M33" s="59">
        <f t="shared" si="8"/>
      </c>
      <c r="N33" s="29"/>
      <c r="O33" s="29"/>
      <c r="P33" s="38"/>
      <c r="Q33" s="29"/>
      <c r="R33" s="29"/>
      <c r="S33" s="38"/>
      <c r="T33" s="29"/>
      <c r="U33" s="29"/>
      <c r="V33" s="38"/>
    </row>
    <row r="34" spans="1:22" ht="13.5" thickBot="1">
      <c r="A34" s="33">
        <v>7</v>
      </c>
      <c r="B34" s="34"/>
      <c r="C34" s="34"/>
      <c r="D34" s="35"/>
      <c r="E34" s="37"/>
      <c r="F34" s="57"/>
      <c r="G34" s="56">
        <f t="shared" si="6"/>
      </c>
      <c r="H34" s="60"/>
      <c r="I34" s="26"/>
      <c r="J34" s="59">
        <f t="shared" si="7"/>
      </c>
      <c r="K34" s="60"/>
      <c r="L34" s="26"/>
      <c r="M34" s="59">
        <f t="shared" si="8"/>
      </c>
      <c r="N34" s="29"/>
      <c r="O34" s="29"/>
      <c r="P34" s="38"/>
      <c r="Q34" s="29"/>
      <c r="R34" s="29"/>
      <c r="S34" s="38"/>
      <c r="T34" s="29"/>
      <c r="U34" s="29"/>
      <c r="V34" s="38"/>
    </row>
    <row r="35" spans="1:22" ht="13.5" thickBot="1">
      <c r="A35" s="33">
        <v>8</v>
      </c>
      <c r="B35" s="34"/>
      <c r="C35" s="34"/>
      <c r="D35" s="35"/>
      <c r="E35" s="37"/>
      <c r="F35" s="57"/>
      <c r="G35" s="56">
        <f t="shared" si="6"/>
      </c>
      <c r="H35" s="60"/>
      <c r="I35" s="26"/>
      <c r="J35" s="59">
        <f t="shared" si="7"/>
      </c>
      <c r="K35" s="60"/>
      <c r="L35" s="26"/>
      <c r="M35" s="59">
        <f t="shared" si="8"/>
      </c>
      <c r="N35" s="29"/>
      <c r="O35" s="29"/>
      <c r="P35" s="38"/>
      <c r="Q35" s="29"/>
      <c r="R35" s="29"/>
      <c r="S35" s="38"/>
      <c r="T35" s="29"/>
      <c r="U35" s="29"/>
      <c r="V35" s="38"/>
    </row>
    <row r="36" spans="1:22" ht="13.5" thickBot="1">
      <c r="A36" s="33">
        <v>9</v>
      </c>
      <c r="B36" s="34"/>
      <c r="C36" s="34"/>
      <c r="D36" s="35"/>
      <c r="E36" s="37"/>
      <c r="F36" s="57"/>
      <c r="G36" s="56">
        <f t="shared" si="6"/>
      </c>
      <c r="H36" s="60"/>
      <c r="I36" s="26"/>
      <c r="J36" s="59">
        <f t="shared" si="7"/>
      </c>
      <c r="K36" s="60"/>
      <c r="L36" s="26"/>
      <c r="M36" s="59">
        <f t="shared" si="8"/>
      </c>
      <c r="N36" s="29"/>
      <c r="O36" s="29"/>
      <c r="P36" s="38"/>
      <c r="Q36" s="29"/>
      <c r="R36" s="29"/>
      <c r="S36" s="38"/>
      <c r="T36" s="29"/>
      <c r="U36" s="29"/>
      <c r="V36" s="38"/>
    </row>
    <row r="37" spans="1:22" ht="13.5" thickBot="1">
      <c r="A37" s="33">
        <v>10</v>
      </c>
      <c r="B37" s="34"/>
      <c r="C37" s="34"/>
      <c r="D37" s="35"/>
      <c r="E37" s="37"/>
      <c r="F37" s="57"/>
      <c r="G37" s="56">
        <f t="shared" si="6"/>
      </c>
      <c r="H37" s="60"/>
      <c r="I37" s="26"/>
      <c r="J37" s="59">
        <f t="shared" si="7"/>
      </c>
      <c r="K37" s="60"/>
      <c r="L37" s="26"/>
      <c r="M37" s="59">
        <f t="shared" si="8"/>
      </c>
      <c r="N37" s="29"/>
      <c r="O37" s="29"/>
      <c r="P37" s="38"/>
      <c r="Q37" s="29"/>
      <c r="R37" s="29"/>
      <c r="S37" s="38"/>
      <c r="T37" s="29"/>
      <c r="U37" s="29"/>
      <c r="V37" s="38"/>
    </row>
    <row r="38" spans="1:22" ht="13.5" thickBot="1">
      <c r="A38" s="33">
        <v>11</v>
      </c>
      <c r="B38" s="34"/>
      <c r="C38" s="34"/>
      <c r="D38" s="35"/>
      <c r="E38" s="37"/>
      <c r="F38" s="57"/>
      <c r="G38" s="56">
        <f t="shared" si="6"/>
      </c>
      <c r="H38" s="60"/>
      <c r="I38" s="26"/>
      <c r="J38" s="59">
        <f t="shared" si="7"/>
      </c>
      <c r="K38" s="60"/>
      <c r="L38" s="26"/>
      <c r="M38" s="59">
        <f t="shared" si="8"/>
      </c>
      <c r="N38" s="29"/>
      <c r="O38" s="29"/>
      <c r="P38" s="38"/>
      <c r="Q38" s="29"/>
      <c r="R38" s="29"/>
      <c r="S38" s="38"/>
      <c r="T38" s="29"/>
      <c r="U38" s="29"/>
      <c r="V38" s="38"/>
    </row>
    <row r="39" spans="1:22" ht="13.5" thickBot="1">
      <c r="A39" s="33">
        <v>12</v>
      </c>
      <c r="B39" s="34"/>
      <c r="C39" s="34"/>
      <c r="D39" s="35"/>
      <c r="E39" s="37"/>
      <c r="F39" s="57"/>
      <c r="G39" s="56">
        <f t="shared" si="6"/>
      </c>
      <c r="H39" s="60"/>
      <c r="I39" s="26"/>
      <c r="J39" s="59">
        <f t="shared" si="7"/>
      </c>
      <c r="K39" s="60"/>
      <c r="L39" s="26"/>
      <c r="M39" s="59">
        <f t="shared" si="8"/>
      </c>
      <c r="N39" s="29"/>
      <c r="O39" s="29"/>
      <c r="P39" s="38"/>
      <c r="Q39" s="29"/>
      <c r="R39" s="29"/>
      <c r="S39" s="38"/>
      <c r="T39" s="29"/>
      <c r="U39" s="29"/>
      <c r="V39" s="38"/>
    </row>
    <row r="40" spans="1:22" ht="13.5" thickBot="1">
      <c r="A40" s="33">
        <v>13</v>
      </c>
      <c r="B40" s="34"/>
      <c r="C40" s="34"/>
      <c r="D40" s="35"/>
      <c r="E40" s="37"/>
      <c r="F40" s="57"/>
      <c r="G40" s="56">
        <f t="shared" si="6"/>
      </c>
      <c r="H40" s="60"/>
      <c r="I40" s="26"/>
      <c r="J40" s="59">
        <f t="shared" si="7"/>
      </c>
      <c r="K40" s="60"/>
      <c r="L40" s="26"/>
      <c r="M40" s="59">
        <f t="shared" si="8"/>
      </c>
      <c r="N40" s="29"/>
      <c r="O40" s="29"/>
      <c r="P40" s="38"/>
      <c r="Q40" s="29"/>
      <c r="R40" s="29"/>
      <c r="S40" s="38"/>
      <c r="T40" s="29"/>
      <c r="U40" s="29"/>
      <c r="V40" s="38"/>
    </row>
    <row r="41" spans="1:22" ht="13.5" thickBot="1">
      <c r="A41" s="33">
        <v>14</v>
      </c>
      <c r="B41" s="34"/>
      <c r="C41" s="34"/>
      <c r="D41" s="35"/>
      <c r="E41" s="37"/>
      <c r="F41" s="57"/>
      <c r="G41" s="56">
        <f t="shared" si="6"/>
      </c>
      <c r="H41" s="60"/>
      <c r="I41" s="26"/>
      <c r="J41" s="59">
        <f t="shared" si="7"/>
      </c>
      <c r="K41" s="60"/>
      <c r="L41" s="26"/>
      <c r="M41" s="59">
        <f t="shared" si="8"/>
      </c>
      <c r="N41" s="29"/>
      <c r="O41" s="29"/>
      <c r="P41" s="38"/>
      <c r="Q41" s="29"/>
      <c r="R41" s="29"/>
      <c r="S41" s="38"/>
      <c r="T41" s="29"/>
      <c r="U41" s="29"/>
      <c r="V41" s="38"/>
    </row>
    <row r="42" spans="1:22" ht="13.5" thickBot="1">
      <c r="A42" s="33">
        <v>15</v>
      </c>
      <c r="B42" s="34"/>
      <c r="C42" s="34"/>
      <c r="D42" s="35"/>
      <c r="E42" s="37"/>
      <c r="F42" s="57"/>
      <c r="G42" s="56">
        <f t="shared" si="6"/>
      </c>
      <c r="H42" s="60"/>
      <c r="I42" s="26"/>
      <c r="J42" s="59">
        <f t="shared" si="7"/>
      </c>
      <c r="K42" s="60"/>
      <c r="L42" s="26"/>
      <c r="M42" s="59">
        <f t="shared" si="8"/>
      </c>
      <c r="N42" s="29"/>
      <c r="O42" s="29"/>
      <c r="P42" s="38"/>
      <c r="Q42" s="29"/>
      <c r="R42" s="29"/>
      <c r="S42" s="38"/>
      <c r="T42" s="29"/>
      <c r="U42" s="29"/>
      <c r="V42" s="38"/>
    </row>
    <row r="43" spans="1:22" ht="13.5" thickBot="1">
      <c r="A43" s="33">
        <v>16</v>
      </c>
      <c r="B43" s="34"/>
      <c r="C43" s="34"/>
      <c r="D43" s="35"/>
      <c r="E43" s="37"/>
      <c r="F43" s="57"/>
      <c r="G43" s="56">
        <f t="shared" si="6"/>
      </c>
      <c r="H43" s="60"/>
      <c r="I43" s="26"/>
      <c r="J43" s="59">
        <f t="shared" si="7"/>
      </c>
      <c r="K43" s="60"/>
      <c r="L43" s="26"/>
      <c r="M43" s="59">
        <f t="shared" si="8"/>
      </c>
      <c r="N43" s="29"/>
      <c r="O43" s="29"/>
      <c r="P43" s="38"/>
      <c r="Q43" s="29"/>
      <c r="R43" s="29"/>
      <c r="S43" s="38"/>
      <c r="T43" s="29"/>
      <c r="U43" s="29"/>
      <c r="V43" s="38"/>
    </row>
    <row r="44" spans="1:22" ht="13.5" thickBot="1">
      <c r="A44" s="33">
        <v>17</v>
      </c>
      <c r="B44" s="34"/>
      <c r="C44" s="34"/>
      <c r="D44" s="35"/>
      <c r="E44" s="37"/>
      <c r="F44" s="57"/>
      <c r="G44" s="56">
        <f t="shared" si="6"/>
      </c>
      <c r="H44" s="60"/>
      <c r="I44" s="26"/>
      <c r="J44" s="59">
        <f t="shared" si="7"/>
      </c>
      <c r="K44" s="60"/>
      <c r="L44" s="26"/>
      <c r="M44" s="59">
        <f t="shared" si="8"/>
      </c>
      <c r="N44" s="29"/>
      <c r="O44" s="29"/>
      <c r="P44" s="38"/>
      <c r="Q44" s="29"/>
      <c r="R44" s="29"/>
      <c r="S44" s="38"/>
      <c r="T44" s="29"/>
      <c r="U44" s="29"/>
      <c r="V44" s="38"/>
    </row>
    <row r="45" spans="1:22" ht="13.5" thickBot="1">
      <c r="A45" s="33">
        <v>18</v>
      </c>
      <c r="B45" s="34"/>
      <c r="C45" s="34"/>
      <c r="D45" s="35"/>
      <c r="E45" s="37"/>
      <c r="F45" s="57"/>
      <c r="G45" s="56">
        <f t="shared" si="6"/>
      </c>
      <c r="H45" s="60"/>
      <c r="I45" s="26"/>
      <c r="J45" s="59">
        <f t="shared" si="7"/>
      </c>
      <c r="K45" s="60"/>
      <c r="L45" s="26"/>
      <c r="M45" s="59">
        <f t="shared" si="8"/>
      </c>
      <c r="N45" s="29"/>
      <c r="O45" s="29"/>
      <c r="P45" s="38"/>
      <c r="Q45" s="29"/>
      <c r="R45" s="29"/>
      <c r="S45" s="38"/>
      <c r="T45" s="29"/>
      <c r="U45" s="29"/>
      <c r="V45" s="38"/>
    </row>
    <row r="46" spans="1:22" ht="13.5" thickBot="1">
      <c r="A46" s="33">
        <v>19</v>
      </c>
      <c r="B46" s="34"/>
      <c r="C46" s="34"/>
      <c r="D46" s="35"/>
      <c r="E46" s="37"/>
      <c r="F46" s="57"/>
      <c r="G46" s="56">
        <f t="shared" si="6"/>
      </c>
      <c r="H46" s="60"/>
      <c r="I46" s="26"/>
      <c r="J46" s="59">
        <f t="shared" si="7"/>
      </c>
      <c r="K46" s="60"/>
      <c r="L46" s="29"/>
      <c r="M46" s="59">
        <f t="shared" si="8"/>
      </c>
      <c r="N46" s="29"/>
      <c r="O46" s="29"/>
      <c r="P46" s="38"/>
      <c r="Q46" s="29"/>
      <c r="R46" s="29"/>
      <c r="S46" s="38"/>
      <c r="T46" s="29"/>
      <c r="U46" s="29"/>
      <c r="V46" s="38"/>
    </row>
    <row r="47" spans="1:22" ht="13.5" thickBot="1">
      <c r="A47" s="33">
        <v>20</v>
      </c>
      <c r="B47" s="34"/>
      <c r="C47" s="34"/>
      <c r="D47" s="35"/>
      <c r="E47" s="37"/>
      <c r="F47" s="57"/>
      <c r="G47" s="56">
        <f t="shared" si="6"/>
      </c>
      <c r="H47" s="60"/>
      <c r="I47" s="26"/>
      <c r="J47" s="59">
        <f t="shared" si="7"/>
      </c>
      <c r="K47" s="60"/>
      <c r="L47" s="29"/>
      <c r="M47" s="59">
        <f t="shared" si="8"/>
      </c>
      <c r="N47" s="29"/>
      <c r="O47" s="29"/>
      <c r="P47" s="38"/>
      <c r="Q47" s="29"/>
      <c r="R47" s="29"/>
      <c r="S47" s="38"/>
      <c r="T47" s="29"/>
      <c r="U47" s="29"/>
      <c r="V47" s="38"/>
    </row>
    <row r="48" spans="1:22" ht="13.5" thickBot="1">
      <c r="A48" s="33">
        <v>21</v>
      </c>
      <c r="B48" s="34"/>
      <c r="C48" s="34"/>
      <c r="D48" s="35"/>
      <c r="E48" s="37"/>
      <c r="F48" s="57"/>
      <c r="G48" s="56">
        <f t="shared" si="6"/>
      </c>
      <c r="H48" s="60"/>
      <c r="I48" s="26"/>
      <c r="J48" s="59">
        <f t="shared" si="7"/>
      </c>
      <c r="K48" s="60"/>
      <c r="L48" s="29"/>
      <c r="M48" s="59">
        <f t="shared" si="8"/>
      </c>
      <c r="N48" s="29"/>
      <c r="O48" s="29"/>
      <c r="P48" s="38"/>
      <c r="Q48" s="29"/>
      <c r="R48" s="29"/>
      <c r="S48" s="38"/>
      <c r="T48" s="29"/>
      <c r="U48" s="29"/>
      <c r="V48" s="38"/>
    </row>
    <row r="49" spans="1:22" ht="13.5" thickBot="1">
      <c r="A49" s="33">
        <v>22</v>
      </c>
      <c r="B49" s="34"/>
      <c r="C49" s="34"/>
      <c r="D49" s="35"/>
      <c r="E49" s="37"/>
      <c r="F49" s="57"/>
      <c r="G49" s="63">
        <f t="shared" si="6"/>
      </c>
      <c r="H49" s="61"/>
      <c r="I49" s="58"/>
      <c r="J49" s="62">
        <f t="shared" si="7"/>
      </c>
      <c r="K49" s="61"/>
      <c r="L49" s="40"/>
      <c r="M49" s="62">
        <f t="shared" si="8"/>
      </c>
      <c r="N49" s="40"/>
      <c r="O49" s="40"/>
      <c r="P49" s="41"/>
      <c r="Q49" s="40"/>
      <c r="R49" s="40"/>
      <c r="S49" s="41"/>
      <c r="T49" s="40"/>
      <c r="U49" s="40"/>
      <c r="V49" s="41"/>
    </row>
    <row r="63" spans="9:18" ht="57.75" customHeight="1">
      <c r="I63" s="54" t="s">
        <v>36</v>
      </c>
      <c r="J63" s="107" t="s">
        <v>13</v>
      </c>
      <c r="K63" s="107"/>
      <c r="L63" s="107"/>
      <c r="M63" s="107"/>
      <c r="N63" s="107"/>
      <c r="O63" s="107"/>
      <c r="P63" s="107"/>
      <c r="Q63" s="107"/>
      <c r="R63" s="107"/>
    </row>
    <row r="64" spans="9:18" ht="72" customHeight="1">
      <c r="I64" s="54" t="s">
        <v>37</v>
      </c>
      <c r="J64" s="107" t="s">
        <v>45</v>
      </c>
      <c r="K64" s="107"/>
      <c r="L64" s="107"/>
      <c r="M64" s="107"/>
      <c r="N64" s="107"/>
      <c r="O64" s="107"/>
      <c r="P64" s="107"/>
      <c r="Q64" s="107"/>
      <c r="R64" s="107"/>
    </row>
    <row r="65" spans="9:18" ht="47.25" customHeight="1">
      <c r="I65" s="54" t="s">
        <v>38</v>
      </c>
      <c r="J65" s="107" t="s">
        <v>23</v>
      </c>
      <c r="K65" s="107"/>
      <c r="L65" s="107"/>
      <c r="M65" s="107"/>
      <c r="N65" s="107"/>
      <c r="O65" s="107"/>
      <c r="P65" s="107"/>
      <c r="Q65" s="107"/>
      <c r="R65" s="107"/>
    </row>
    <row r="69" spans="14:20" ht="18">
      <c r="N69" s="108" t="s">
        <v>24</v>
      </c>
      <c r="O69" s="109"/>
      <c r="P69" s="109"/>
      <c r="Q69" s="109"/>
      <c r="R69" s="109"/>
      <c r="S69" s="109"/>
      <c r="T69" s="110"/>
    </row>
    <row r="70" spans="14:20" ht="25.5">
      <c r="N70" s="31" t="s">
        <v>25</v>
      </c>
      <c r="O70" s="31" t="s">
        <v>15</v>
      </c>
      <c r="P70" s="112" t="s">
        <v>26</v>
      </c>
      <c r="Q70" s="113"/>
      <c r="R70" s="113"/>
      <c r="S70" s="114"/>
      <c r="T70" s="32"/>
    </row>
    <row r="71" spans="14:20" ht="12.75">
      <c r="N71" s="29">
        <v>4</v>
      </c>
      <c r="O71" s="30">
        <f>12.5/T77</f>
        <v>1.7857142857142858</v>
      </c>
      <c r="P71" s="104" t="s">
        <v>16</v>
      </c>
      <c r="Q71" s="105"/>
      <c r="R71" s="105"/>
      <c r="S71" s="106"/>
      <c r="T71" s="29">
        <v>1</v>
      </c>
    </row>
    <row r="72" spans="14:20" ht="12.75">
      <c r="N72" s="29">
        <v>8</v>
      </c>
      <c r="O72" s="30">
        <f aca="true" t="shared" si="9" ref="O72:O77">$O$71*T72</f>
        <v>3.5714285714285716</v>
      </c>
      <c r="P72" s="111" t="s">
        <v>35</v>
      </c>
      <c r="Q72" s="105"/>
      <c r="R72" s="105"/>
      <c r="S72" s="106"/>
      <c r="T72" s="29">
        <v>2</v>
      </c>
    </row>
    <row r="73" spans="14:20" ht="12.75">
      <c r="N73" s="29">
        <v>12</v>
      </c>
      <c r="O73" s="30">
        <f t="shared" si="9"/>
        <v>5.357142857142858</v>
      </c>
      <c r="P73" s="104" t="s">
        <v>17</v>
      </c>
      <c r="Q73" s="105"/>
      <c r="R73" s="105"/>
      <c r="S73" s="106"/>
      <c r="T73" s="29">
        <v>3</v>
      </c>
    </row>
    <row r="74" spans="14:20" ht="12.75">
      <c r="N74" s="29">
        <v>20</v>
      </c>
      <c r="O74" s="30">
        <f t="shared" si="9"/>
        <v>7.142857142857143</v>
      </c>
      <c r="P74" s="104" t="s">
        <v>18</v>
      </c>
      <c r="Q74" s="105"/>
      <c r="R74" s="105"/>
      <c r="S74" s="106"/>
      <c r="T74" s="29">
        <v>4</v>
      </c>
    </row>
    <row r="75" spans="14:20" ht="12.75">
      <c r="N75" s="29">
        <v>36</v>
      </c>
      <c r="O75" s="30">
        <f t="shared" si="9"/>
        <v>8.928571428571429</v>
      </c>
      <c r="P75" s="104" t="s">
        <v>19</v>
      </c>
      <c r="Q75" s="105"/>
      <c r="R75" s="105"/>
      <c r="S75" s="106"/>
      <c r="T75" s="29">
        <v>5</v>
      </c>
    </row>
    <row r="76" spans="14:20" ht="12.75">
      <c r="N76" s="29">
        <v>42</v>
      </c>
      <c r="O76" s="30">
        <f t="shared" si="9"/>
        <v>10.714285714285715</v>
      </c>
      <c r="P76" s="104" t="s">
        <v>20</v>
      </c>
      <c r="Q76" s="105"/>
      <c r="R76" s="105"/>
      <c r="S76" s="106"/>
      <c r="T76" s="29">
        <v>6</v>
      </c>
    </row>
    <row r="77" spans="14:20" ht="12.75">
      <c r="N77" s="29"/>
      <c r="O77" s="30">
        <f t="shared" si="9"/>
        <v>12.5</v>
      </c>
      <c r="P77" s="104" t="s">
        <v>21</v>
      </c>
      <c r="Q77" s="105"/>
      <c r="R77" s="105"/>
      <c r="S77" s="106"/>
      <c r="T77" s="29">
        <v>7</v>
      </c>
    </row>
  </sheetData>
  <sheetProtection/>
  <mergeCells count="49">
    <mergeCell ref="L4:O4"/>
    <mergeCell ref="P4:S4"/>
    <mergeCell ref="T4:W4"/>
    <mergeCell ref="N25:P25"/>
    <mergeCell ref="Q25:S25"/>
    <mergeCell ref="T25:V25"/>
    <mergeCell ref="N26:P26"/>
    <mergeCell ref="Q26:S26"/>
    <mergeCell ref="T26:V26"/>
    <mergeCell ref="J65:R65"/>
    <mergeCell ref="E4:E6"/>
    <mergeCell ref="J63:R63"/>
    <mergeCell ref="X4:AA4"/>
    <mergeCell ref="AB4:AB6"/>
    <mergeCell ref="I5:K5"/>
    <mergeCell ref="L5:O5"/>
    <mergeCell ref="P5:S5"/>
    <mergeCell ref="T5:W5"/>
    <mergeCell ref="X5:AA5"/>
    <mergeCell ref="P77:S77"/>
    <mergeCell ref="J64:R64"/>
    <mergeCell ref="N69:T69"/>
    <mergeCell ref="P71:S71"/>
    <mergeCell ref="P72:S72"/>
    <mergeCell ref="P70:S70"/>
    <mergeCell ref="P76:S76"/>
    <mergeCell ref="P75:S75"/>
    <mergeCell ref="P74:S74"/>
    <mergeCell ref="P73:S73"/>
    <mergeCell ref="F25:F27"/>
    <mergeCell ref="F4:H5"/>
    <mergeCell ref="H25:J25"/>
    <mergeCell ref="A4:B6"/>
    <mergeCell ref="C4:C6"/>
    <mergeCell ref="D4:D6"/>
    <mergeCell ref="I4:K4"/>
    <mergeCell ref="H26:J26"/>
    <mergeCell ref="K26:M26"/>
    <mergeCell ref="K25:M25"/>
    <mergeCell ref="A1:C2"/>
    <mergeCell ref="Q3:R3"/>
    <mergeCell ref="Q1:R2"/>
    <mergeCell ref="H2:O2"/>
    <mergeCell ref="H3:O3"/>
    <mergeCell ref="A25:B27"/>
    <mergeCell ref="C25:C27"/>
    <mergeCell ref="D25:D27"/>
    <mergeCell ref="E25:E27"/>
    <mergeCell ref="G25:G27"/>
  </mergeCells>
  <conditionalFormatting sqref="G28:G49">
    <cfRule type="colorScale" priority="10" dxfId="0">
      <colorScale>
        <cfvo type="min" val="0"/>
        <cfvo type="max"/>
        <color rgb="FF63BE7B"/>
        <color rgb="FFFFEF9C"/>
      </colorScale>
    </cfRule>
  </conditionalFormatting>
  <conditionalFormatting sqref="G46:G49 F7:H20">
    <cfRule type="colorScale" priority="13" dxfId="0">
      <colorScale>
        <cfvo type="min" val="0"/>
        <cfvo type="max"/>
        <color rgb="FF63BE7B"/>
        <color rgb="FFFFEF9C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Ríos G.</dc:creator>
  <cp:keywords/>
  <dc:description/>
  <cp:lastModifiedBy>Andres Rubio Posada</cp:lastModifiedBy>
  <cp:lastPrinted>2010-03-10T16:20:18Z</cp:lastPrinted>
  <dcterms:created xsi:type="dcterms:W3CDTF">2003-09-12T14:39:39Z</dcterms:created>
  <dcterms:modified xsi:type="dcterms:W3CDTF">2015-05-08T19:24:10Z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Andres Rubio Posada</vt:lpwstr>
  </property>
  <property fmtid="{D5CDD505-2E9C-101B-9397-08002B2CF9AE}" pid="3" name="xd_Signature">
    <vt:lpwstr/>
  </property>
  <property fmtid="{D5CDD505-2E9C-101B-9397-08002B2CF9AE}" pid="4" name="Order">
    <vt:lpwstr>2600.00000000000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Andres Rubio Posada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