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785" activeTab="0"/>
  </bookViews>
  <sheets>
    <sheet name="Hoja1" sheetId="1" r:id="rId1"/>
    <sheet name="Plan general de mejora" sheetId="2" r:id="rId2"/>
  </sheets>
  <definedNames>
    <definedName name="_xlnm.Print_Area" localSheetId="0">'Hoja1'!$A$1:$AC$29</definedName>
  </definedNames>
  <calcPr fullCalcOnLoad="1"/>
</workbook>
</file>

<file path=xl/comments1.xml><?xml version="1.0" encoding="utf-8"?>
<comments xmlns="http://schemas.openxmlformats.org/spreadsheetml/2006/main">
  <authors>
    <author>Sandra Sanchez</author>
    <author>jmassey</author>
  </authors>
  <commentList>
    <comment ref="E11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11,67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11,67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H11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11,67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D11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10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10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26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10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10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10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10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10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10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10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27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10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28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10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10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H12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13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14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15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16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17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18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19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20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21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22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23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24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25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26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27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28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H29" authorId="0">
      <text>
        <r>
          <rPr>
            <b/>
            <u val="single"/>
            <sz val="8"/>
            <rFont val="Tahoma"/>
            <family val="2"/>
          </rPr>
          <t>LABORAL:</t>
        </r>
        <r>
          <rPr>
            <b/>
            <sz val="8"/>
            <rFont val="Tahoma"/>
            <family val="2"/>
          </rPr>
          <t xml:space="preserve"> 2 años en la Universidad EAFIT o 3 años de experiencia en otra empresa.
 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de acuerdo al criterio:
</t>
        </r>
        <r>
          <rPr>
            <b/>
            <sz val="8"/>
            <color indexed="12"/>
            <rFont val="Tahoma"/>
            <family val="2"/>
          </rPr>
          <t xml:space="preserve">(Valor 15%)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tiene experiencia ni en EAFIT ni en otras empresas.
</t>
        </r>
        <r>
          <rPr>
            <b/>
            <u val="single"/>
            <sz val="8"/>
            <color indexed="12"/>
            <rFont val="Tahoma"/>
            <family val="2"/>
          </rPr>
          <t>3</t>
        </r>
        <r>
          <rPr>
            <sz val="8"/>
            <color indexed="12"/>
            <rFont val="Tahoma"/>
            <family val="2"/>
          </rPr>
          <t xml:space="preserve">..Lleva un año en EAFIT o menos, o hasta un año y medio en otra empresa.
</t>
        </r>
        <r>
          <rPr>
            <b/>
            <u val="single"/>
            <sz val="8"/>
            <color indexed="12"/>
            <rFont val="Tahoma"/>
            <family val="2"/>
          </rPr>
          <t>7</t>
        </r>
        <r>
          <rPr>
            <sz val="8"/>
            <color indexed="12"/>
            <rFont val="Tahoma"/>
            <family val="2"/>
          </rPr>
          <t xml:space="preserve">...Lleva de un año a año y medio en EAFIT o de  un año y medio a dos en otra empresa.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 xml:space="preserve">...Lleva de año y medio a menos 2 años en EAFIT o de 2 años a menos 3 años otra empresa.
</t>
        </r>
        <r>
          <rPr>
            <b/>
            <u val="single"/>
            <sz val="8"/>
            <color indexed="12"/>
            <rFont val="Tahoma"/>
            <family val="2"/>
          </rPr>
          <t>15</t>
        </r>
        <r>
          <rPr>
            <sz val="8"/>
            <color indexed="12"/>
            <rFont val="Tahoma"/>
            <family val="2"/>
          </rPr>
          <t>...Lleva 2 años o más en EAFIT o 3 años o más en otra empresa.</t>
        </r>
      </text>
    </comment>
    <comment ref="I13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11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1… 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12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14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24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25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26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27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28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29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10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25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10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26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10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27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10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10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10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J10" authorId="1">
      <text>
        <r>
          <rPr>
            <sz val="8"/>
            <rFont val="Tahoma"/>
            <family val="2"/>
          </rPr>
          <t xml:space="preserve">
]
]
]</t>
        </r>
      </text>
    </comment>
    <comment ref="D12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25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26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27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29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13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15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16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17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18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20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21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D23" authorId="0">
      <text>
        <r>
          <rPr>
            <b/>
            <sz val="8"/>
            <rFont val="Tahoma"/>
            <family val="2"/>
          </rPr>
          <t xml:space="preserve">Profesional en cualquier disciplina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 ó 10 de acuerdo a su criterio
(</t>
        </r>
        <r>
          <rPr>
            <b/>
            <sz val="8"/>
            <color indexed="12"/>
            <rFont val="Tahoma"/>
            <family val="2"/>
          </rPr>
          <t xml:space="preserve">Valor 15%)
</t>
        </r>
        <r>
          <rPr>
            <b/>
            <u val="single"/>
            <sz val="8"/>
            <color indexed="12"/>
            <rFont val="Tahoma"/>
            <family val="2"/>
          </rPr>
          <t>CRITERIOS:
0</t>
        </r>
        <r>
          <rPr>
            <sz val="8"/>
            <color indexed="12"/>
            <rFont val="Tahoma"/>
            <family val="2"/>
          </rPr>
          <t xml:space="preserve">….. No cumple.
</t>
        </r>
        <r>
          <rPr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….. Se encuentra cursando carrera a mitad de carrera.
</t>
        </r>
        <r>
          <rPr>
            <b/>
            <u val="single"/>
            <sz val="8"/>
            <color indexed="12"/>
            <rFont val="Tahoma"/>
            <family val="2"/>
          </rPr>
          <t>10</t>
        </r>
        <r>
          <rPr>
            <sz val="8"/>
            <color indexed="12"/>
            <rFont val="Tahoma"/>
            <family val="2"/>
          </rPr>
          <t>....Es profesional.</t>
        </r>
      </text>
    </comment>
    <comment ref="I18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20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21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17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15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19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22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I23" authorId="0">
      <text>
        <r>
          <rPr>
            <b/>
            <u val="single"/>
            <sz val="8"/>
            <rFont val="Tahoma"/>
            <family val="2"/>
          </rPr>
          <t>EN AUDITORÍAS:</t>
        </r>
        <r>
          <rPr>
            <b/>
            <sz val="8"/>
            <rFont val="Tahoma"/>
            <family val="2"/>
          </rPr>
          <t xml:space="preserve"> 48 horas de campo (6 días de auditoría).
</t>
        </r>
        <r>
          <rPr>
            <sz val="8"/>
            <color indexed="12"/>
            <rFont val="Tahoma"/>
            <family val="2"/>
          </rPr>
          <t xml:space="preserve">Coloque de acuerdo al criterio.
</t>
        </r>
        <r>
          <rPr>
            <b/>
            <sz val="8"/>
            <color indexed="12"/>
            <rFont val="Tahoma"/>
            <family val="2"/>
          </rPr>
          <t>(Valor 15%)
C</t>
        </r>
        <r>
          <rPr>
            <b/>
            <u val="single"/>
            <sz val="8"/>
            <color indexed="12"/>
            <rFont val="Tahoma"/>
            <family val="2"/>
          </rPr>
          <t xml:space="preserve">riterios:
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0…     Nunca a hecho auditorías.
2,5…  Ha participado de 1 a 4 horas de auditoría.
5…      Ha participado en más 4 y hasta 8 horas de auditoría.
7,5…  Ha participado en más 8 y hasta 12 horas de auditoría.
10…    Ha participado en más 12 y hasta 20  horas de auditoría.
12,5… Ha participado en más 20 y hasta 36  horas de auditoría.
15…    Ha participado en más de 36 horas de auditoría.</t>
        </r>
      </text>
    </comment>
    <comment ref="E12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11,67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11,67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14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11,67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11,67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11,67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11,67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18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11,67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11,67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11,67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11,67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22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11,67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Curso de auditorías internas certificadas y aprobado, con un mínimo de 24 horas.  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Coloque 0,5 ó 11,67 de acuerdo al criterio
(</t>
        </r>
        <r>
          <rPr>
            <b/>
            <sz val="8"/>
            <color indexed="12"/>
            <rFont val="Tahoma"/>
            <family val="2"/>
          </rPr>
          <t xml:space="preserve">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…Tiene certificado y aprobación del curso con menos de 24 horas.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.... Tiene certificado y aprobación del curso con al menos 24 horas.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11,67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11,67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14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11,67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11,67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11,67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11,67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18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11,67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11,67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11,67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11,67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22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11,67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Curso sistemas de evaluación y medición o Especialista en Calidad o sus afines.
(Según hoja de vida)
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Coloque 0,5 ó 11,67 de acuerdo a su criterio
</t>
        </r>
        <r>
          <rPr>
            <b/>
            <sz val="8"/>
            <color indexed="12"/>
            <rFont val="Tahoma"/>
            <family val="2"/>
          </rPr>
          <t xml:space="preserve">Valor 10%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 Efectuó el curso con certificado de asistencia.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 Efectuó curso con certificación de asistencia y aprobación.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11,67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11,67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14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11,67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11,67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11,67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11,67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18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11,67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19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11,67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11,67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11,67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11,67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Formación en interpretación NTC-ISO 9001/2008.
</t>
        </r>
        <r>
          <rPr>
            <sz val="8"/>
            <color indexed="12"/>
            <rFont val="Tahoma"/>
            <family val="2"/>
          </rPr>
          <t xml:space="preserve">Coloque 0, 5 ó 11,67 de acuerdo al criterio:
</t>
        </r>
        <r>
          <rPr>
            <b/>
            <sz val="8"/>
            <color indexed="12"/>
            <rFont val="Tahoma"/>
            <family val="2"/>
          </rPr>
          <t xml:space="preserve">(Valor 10%)
</t>
        </r>
        <r>
          <rPr>
            <b/>
            <u val="single"/>
            <sz val="8"/>
            <color indexed="12"/>
            <rFont val="Tahoma"/>
            <family val="2"/>
          </rPr>
          <t>Criterios: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u val="single"/>
            <sz val="8"/>
            <color indexed="12"/>
            <rFont val="Tahoma"/>
            <family val="2"/>
          </rPr>
          <t>0</t>
        </r>
        <r>
          <rPr>
            <sz val="8"/>
            <color indexed="12"/>
            <rFont val="Tahoma"/>
            <family val="2"/>
          </rPr>
          <t xml:space="preserve">… No cumple.
</t>
        </r>
        <r>
          <rPr>
            <b/>
            <u val="single"/>
            <sz val="8"/>
            <color indexed="12"/>
            <rFont val="Tahoma"/>
            <family val="2"/>
          </rPr>
          <t>5</t>
        </r>
        <r>
          <rPr>
            <sz val="8"/>
            <color indexed="12"/>
            <rFont val="Tahoma"/>
            <family val="2"/>
          </rPr>
          <t xml:space="preserve">...Posee la formación con certificación de sistencia.
</t>
        </r>
        <r>
          <rPr>
            <b/>
            <u val="single"/>
            <sz val="8"/>
            <color indexed="12"/>
            <rFont val="Tahoma"/>
            <family val="2"/>
          </rPr>
          <t>11,67</t>
        </r>
        <r>
          <rPr>
            <sz val="8"/>
            <color indexed="12"/>
            <rFont val="Tahoma"/>
            <family val="2"/>
          </rPr>
          <t>..Posee formación con certificación de asistencia y aprobación.</t>
        </r>
      </text>
    </comment>
  </commentList>
</comments>
</file>

<file path=xl/sharedStrings.xml><?xml version="1.0" encoding="utf-8"?>
<sst xmlns="http://schemas.openxmlformats.org/spreadsheetml/2006/main" count="90" uniqueCount="71">
  <si>
    <t>Criterios de calificación</t>
  </si>
  <si>
    <t>%</t>
  </si>
  <si>
    <t>CALIFICACION</t>
  </si>
  <si>
    <t>NIVEL OBTENIDO</t>
  </si>
  <si>
    <t>Bueno</t>
  </si>
  <si>
    <t>EVALUACIÓN DE COMPETENCIAS</t>
  </si>
  <si>
    <t>Plan de mejora de competencias</t>
  </si>
  <si>
    <t>RESULTADO GENERAL DE COMPETENCIAS</t>
  </si>
  <si>
    <t>CRITERIOS DE CALIFICACIÓN</t>
  </si>
  <si>
    <t>BUENO</t>
  </si>
  <si>
    <t>CONSOLIDADOS FINALES</t>
  </si>
  <si>
    <t>META</t>
  </si>
  <si>
    <t>13% -20%</t>
  </si>
  <si>
    <t>0%-8%</t>
  </si>
  <si>
    <t>9%-18%</t>
  </si>
  <si>
    <t>19% -30%</t>
  </si>
  <si>
    <t>NOMBRE DEL EMPLEADO</t>
  </si>
  <si>
    <t>CARGO</t>
  </si>
  <si>
    <t>% FINAL OBTENIDO</t>
  </si>
  <si>
    <t>RESULTADO EVALUACIÓN</t>
  </si>
  <si>
    <t>ACTIVIDADES A DESARROLLAR</t>
  </si>
  <si>
    <t>FECHA PROGRAMADA</t>
  </si>
  <si>
    <t>PLAN GENERAL DE MEJORA</t>
  </si>
  <si>
    <t>EFICACIA DE LAS ACTIVIDADES</t>
  </si>
  <si>
    <t>POR EMPLEADO</t>
  </si>
  <si>
    <t>GENERAL (PARA TODO EL PERSONAL)</t>
  </si>
  <si>
    <t>DEBILIDADES (ASPECTO)</t>
  </si>
  <si>
    <t>EVALUACIÓN DE COMPETENCIAS AUDITORES INTERNOS</t>
  </si>
  <si>
    <t>Fecha de evaluación:</t>
  </si>
  <si>
    <t>TIPO DE AUDITOR</t>
  </si>
  <si>
    <t>NOMBRE DEL AUDITOR</t>
  </si>
  <si>
    <t>Ciclo de auditoría de evaluación:</t>
  </si>
  <si>
    <t>PROCESOS AUDITADOS</t>
  </si>
  <si>
    <t>EDUCACIÓN- FORMACIÓN- EXPERIENCIA</t>
  </si>
  <si>
    <t>CALIFICACIÓN FINAL OBTENIDA</t>
  </si>
  <si>
    <t>66% -100%</t>
  </si>
  <si>
    <t>RESUMEN EVALUACIÓN EDUCACIÓN- FORMACIÓN- EXPERIENCIA</t>
  </si>
  <si>
    <t>NIVEL DE EXPERIENCIA  (30%)</t>
  </si>
  <si>
    <t>NIVEL DE HABILIDADES  (25%)</t>
  </si>
  <si>
    <t>6%-12,9%</t>
  </si>
  <si>
    <t>0%-5,9,%</t>
  </si>
  <si>
    <t>Insuficiente</t>
  </si>
  <si>
    <t>Aceptable</t>
  </si>
  <si>
    <t>3
SOLIDEZ</t>
  </si>
  <si>
    <t>-4
INFLUENCIA</t>
  </si>
  <si>
    <t>2
DOMINANCIA (Para auditrores líderes)</t>
  </si>
  <si>
    <t>5
CONCIENcIA</t>
  </si>
  <si>
    <t>EDUCACIÓN</t>
  </si>
  <si>
    <t>FORMACIÓN</t>
  </si>
  <si>
    <t>EXPERIENCIA</t>
  </si>
  <si>
    <t>Total Eduación</t>
  </si>
  <si>
    <t>Total Formación</t>
  </si>
  <si>
    <t>Total Experiencia</t>
  </si>
  <si>
    <t>Total Habilidades</t>
  </si>
  <si>
    <t xml:space="preserve"> HABILIDADES DE AUDITORÍA</t>
  </si>
  <si>
    <t>EDUCACIÓN (10%)</t>
  </si>
  <si>
    <t>FORMACIÓN  (35%)</t>
  </si>
  <si>
    <t>EXPERIENCIA (25%)</t>
  </si>
  <si>
    <t>HABILIDADES  (35%)</t>
  </si>
  <si>
    <t>NIVEL DE EDUCACIÓN  (10%)</t>
  </si>
  <si>
    <t>8% -10%</t>
  </si>
  <si>
    <t>5%-7,9%</t>
  </si>
  <si>
    <t>0%-4,9%</t>
  </si>
  <si>
    <t>NIVEL DE FORMACIÓN  (35%)</t>
  </si>
  <si>
    <t>27% -35%</t>
  </si>
  <si>
    <t>0%-19,9%</t>
  </si>
  <si>
    <t>20%-29,9%</t>
  </si>
  <si>
    <t>0%-50,9%</t>
  </si>
  <si>
    <t>51%-65,9%</t>
  </si>
  <si>
    <t xml:space="preserve">
Cod: FR-BU-GPEP-04-10 
Versión 1</t>
  </si>
  <si>
    <t xml:space="preserve">EVALUACION No.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</si>
</sst>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u val="single"/>
      <sz val="10"/>
      <color indexed="12"/>
      <name val="Arial"/>
      <family val="2"/>
    </font>
    <font>
      <b/>
      <sz val="18"/>
      <color indexed="9"/>
      <name val="Tahoma"/>
      <family val="2"/>
    </font>
    <font>
      <b/>
      <u val="single"/>
      <sz val="16"/>
      <color indexed="18"/>
      <name val="Tahom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Tahoma"/>
      <family val="2"/>
    </font>
    <font>
      <b/>
      <sz val="2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u val="single"/>
      <sz val="10"/>
      <color indexed="9"/>
      <name val="Tahoma"/>
      <family val="2"/>
    </font>
    <font>
      <b/>
      <sz val="8"/>
      <color indexed="50"/>
      <name val="Tahoma"/>
      <family val="2"/>
    </font>
    <font>
      <b/>
      <sz val="10"/>
      <color indexed="10"/>
      <name val="Tahoma"/>
      <family val="2"/>
    </font>
    <font>
      <b/>
      <sz val="14"/>
      <color indexed="12"/>
      <name val="Tahoma"/>
      <family val="2"/>
    </font>
    <font>
      <b/>
      <sz val="14"/>
      <color indexed="17"/>
      <name val="Tahoma"/>
      <family val="2"/>
    </font>
    <font>
      <b/>
      <u val="single"/>
      <sz val="8"/>
      <color indexed="12"/>
      <name val="Tahoma"/>
      <family val="2"/>
    </font>
    <font>
      <b/>
      <u val="single"/>
      <sz val="8"/>
      <name val="Tahoma"/>
      <family val="2"/>
    </font>
    <font>
      <b/>
      <sz val="12"/>
      <name val="Tahoma"/>
      <family val="2"/>
    </font>
    <font>
      <b/>
      <u val="single"/>
      <sz val="11"/>
      <name val="Tahoma"/>
      <family val="2"/>
    </font>
    <font>
      <b/>
      <sz val="11"/>
      <name val="Tahoma"/>
      <family val="2"/>
    </font>
    <font>
      <b/>
      <u val="single"/>
      <sz val="11"/>
      <color indexed="9"/>
      <name val="Tahoma"/>
      <family val="2"/>
    </font>
    <font>
      <b/>
      <sz val="12"/>
      <color indexed="13"/>
      <name val="Tahoma"/>
      <family val="2"/>
    </font>
    <font>
      <u val="single"/>
      <sz val="8"/>
      <color indexed="12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b/>
      <sz val="10"/>
      <color indexed="40"/>
      <name val="Tahoma"/>
      <family val="2"/>
    </font>
    <font>
      <b/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0"/>
      <color rgb="FF00B050"/>
      <name val="Tahoma"/>
      <family val="2"/>
    </font>
    <font>
      <sz val="10"/>
      <color rgb="FFFF0000"/>
      <name val="Tahoma"/>
      <family val="2"/>
    </font>
    <font>
      <b/>
      <sz val="10"/>
      <color rgb="FF00B0F0"/>
      <name val="Tahoma"/>
      <family val="2"/>
    </font>
    <font>
      <b/>
      <sz val="14"/>
      <color theme="0"/>
      <name val="Tahoma"/>
      <family val="2"/>
    </font>
    <font>
      <b/>
      <sz val="8"/>
      <color theme="0"/>
      <name val="Tahoma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3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34" borderId="13" xfId="0" applyFont="1" applyFill="1" applyBorder="1" applyAlignment="1" quotePrefix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3" xfId="0" applyFont="1" applyFill="1" applyBorder="1" applyAlignment="1" quotePrefix="1">
      <alignment horizontal="left" vertical="center" wrapText="1"/>
    </xf>
    <xf numFmtId="0" fontId="10" fillId="0" borderId="14" xfId="0" applyFont="1" applyBorder="1" applyAlignment="1" quotePrefix="1">
      <alignment horizontal="center" vertical="center" wrapText="1"/>
    </xf>
    <xf numFmtId="0" fontId="11" fillId="34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Fill="1" applyBorder="1" applyAlignment="1" quotePrefix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3" fillId="15" borderId="19" xfId="0" applyFont="1" applyFill="1" applyBorder="1" applyAlignment="1">
      <alignment/>
    </xf>
    <xf numFmtId="0" fontId="13" fillId="35" borderId="19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9" fontId="26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2" fillId="36" borderId="2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0" fillId="34" borderId="14" xfId="0" applyFill="1" applyBorder="1" applyAlignment="1">
      <alignment horizontal="center" vertical="center" wrapText="1"/>
    </xf>
    <xf numFmtId="9" fontId="74" fillId="37" borderId="2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14" fontId="17" fillId="0" borderId="0" xfId="0" applyNumberFormat="1" applyFont="1" applyAlignment="1">
      <alignment vertical="center" wrapText="1"/>
    </xf>
    <xf numFmtId="9" fontId="74" fillId="37" borderId="2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vertical="center" wrapText="1" shrinkToFit="1"/>
    </xf>
    <xf numFmtId="0" fontId="7" fillId="38" borderId="24" xfId="0" applyFont="1" applyFill="1" applyBorder="1" applyAlignment="1">
      <alignment vertical="center" wrapText="1" shrinkToFit="1"/>
    </xf>
    <xf numFmtId="2" fontId="75" fillId="0" borderId="14" xfId="0" applyNumberFormat="1" applyFont="1" applyFill="1" applyBorder="1" applyAlignment="1">
      <alignment horizontal="center" vertical="center"/>
    </xf>
    <xf numFmtId="2" fontId="76" fillId="0" borderId="14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vertical="center" wrapText="1"/>
    </xf>
    <xf numFmtId="0" fontId="18" fillId="33" borderId="23" xfId="0" applyFont="1" applyFill="1" applyBorder="1" applyAlignment="1">
      <alignment vertical="center" wrapText="1"/>
    </xf>
    <xf numFmtId="0" fontId="18" fillId="33" borderId="25" xfId="0" applyFont="1" applyFill="1" applyBorder="1" applyAlignment="1">
      <alignment vertical="center" wrapText="1"/>
    </xf>
    <xf numFmtId="0" fontId="18" fillId="33" borderId="24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9" fontId="18" fillId="39" borderId="28" xfId="0" applyNumberFormat="1" applyFont="1" applyFill="1" applyBorder="1" applyAlignment="1">
      <alignment vertical="center" wrapText="1"/>
    </xf>
    <xf numFmtId="0" fontId="7" fillId="38" borderId="29" xfId="0" applyFont="1" applyFill="1" applyBorder="1" applyAlignment="1">
      <alignment vertical="center" wrapText="1" shrinkToFit="1"/>
    </xf>
    <xf numFmtId="0" fontId="7" fillId="38" borderId="30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23" xfId="0" applyFont="1" applyBorder="1" applyAlignment="1">
      <alignment vertical="center"/>
    </xf>
    <xf numFmtId="15" fontId="17" fillId="0" borderId="23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9" fontId="17" fillId="0" borderId="0" xfId="0" applyNumberFormat="1" applyFont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22" fillId="34" borderId="31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17" fillId="3" borderId="33" xfId="0" applyNumberFormat="1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8" borderId="37" xfId="0" applyFont="1" applyFill="1" applyBorder="1" applyAlignment="1">
      <alignment horizontal="center" vertical="center"/>
    </xf>
    <xf numFmtId="0" fontId="17" fillId="8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/>
    </xf>
    <xf numFmtId="0" fontId="17" fillId="0" borderId="31" xfId="0" applyFont="1" applyBorder="1" applyAlignment="1">
      <alignment horizontal="center" vertical="center"/>
    </xf>
    <xf numFmtId="0" fontId="17" fillId="3" borderId="31" xfId="0" applyNumberFormat="1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8" borderId="40" xfId="0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75" fillId="0" borderId="31" xfId="0" applyFont="1" applyFill="1" applyBorder="1" applyAlignment="1">
      <alignment horizontal="left" vertical="center"/>
    </xf>
    <xf numFmtId="0" fontId="7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75" fillId="0" borderId="42" xfId="0" applyFont="1" applyFill="1" applyBorder="1" applyAlignment="1">
      <alignment horizontal="left" vertical="center"/>
    </xf>
    <xf numFmtId="2" fontId="2" fillId="0" borderId="43" xfId="0" applyNumberFormat="1" applyFont="1" applyBorder="1" applyAlignment="1">
      <alignment horizontal="left" vertical="center"/>
    </xf>
    <xf numFmtId="0" fontId="75" fillId="0" borderId="31" xfId="0" applyFont="1" applyFill="1" applyBorder="1" applyAlignment="1">
      <alignment vertical="center"/>
    </xf>
    <xf numFmtId="0" fontId="75" fillId="0" borderId="31" xfId="0" applyFont="1" applyBorder="1" applyAlignment="1">
      <alignment horizontal="center" vertical="center"/>
    </xf>
    <xf numFmtId="0" fontId="2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17" fillId="3" borderId="44" xfId="0" applyNumberFormat="1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8" borderId="45" xfId="0" applyFont="1" applyFill="1" applyBorder="1" applyAlignment="1">
      <alignment horizontal="center" vertical="center"/>
    </xf>
    <xf numFmtId="0" fontId="17" fillId="8" borderId="46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2" fontId="17" fillId="0" borderId="21" xfId="0" applyNumberFormat="1" applyFont="1" applyBorder="1" applyAlignment="1">
      <alignment horizontal="center" vertical="center"/>
    </xf>
    <xf numFmtId="1" fontId="77" fillId="0" borderId="14" xfId="0" applyNumberFormat="1" applyFont="1" applyFill="1" applyBorder="1" applyAlignment="1">
      <alignment vertical="center"/>
    </xf>
    <xf numFmtId="2" fontId="77" fillId="0" borderId="14" xfId="0" applyNumberFormat="1" applyFont="1" applyFill="1" applyBorder="1" applyAlignment="1">
      <alignment vertical="center"/>
    </xf>
    <xf numFmtId="2" fontId="17" fillId="0" borderId="14" xfId="0" applyNumberFormat="1" applyFont="1" applyFill="1" applyBorder="1" applyAlignment="1">
      <alignment vertical="center"/>
    </xf>
    <xf numFmtId="2" fontId="75" fillId="0" borderId="14" xfId="0" applyNumberFormat="1" applyFont="1" applyFill="1" applyBorder="1" applyAlignment="1">
      <alignment vertical="center"/>
    </xf>
    <xf numFmtId="10" fontId="17" fillId="0" borderId="14" xfId="54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2" fontId="17" fillId="6" borderId="38" xfId="0" applyNumberFormat="1" applyFont="1" applyFill="1" applyBorder="1" applyAlignment="1">
      <alignment horizontal="center" vertical="center"/>
    </xf>
    <xf numFmtId="2" fontId="17" fillId="6" borderId="48" xfId="0" applyNumberFormat="1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 wrapText="1" shrinkToFit="1"/>
    </xf>
    <xf numFmtId="0" fontId="7" fillId="38" borderId="23" xfId="0" applyFont="1" applyFill="1" applyBorder="1" applyAlignment="1">
      <alignment horizontal="center" vertical="center" wrapText="1" shrinkToFit="1"/>
    </xf>
    <xf numFmtId="0" fontId="7" fillId="38" borderId="25" xfId="0" applyFont="1" applyFill="1" applyBorder="1" applyAlignment="1">
      <alignment horizontal="center" vertical="center" wrapText="1" shrinkToFit="1"/>
    </xf>
    <xf numFmtId="0" fontId="7" fillId="38" borderId="24" xfId="0" applyFont="1" applyFill="1" applyBorder="1" applyAlignment="1">
      <alignment horizontal="center" vertical="center" wrapText="1" shrinkToFit="1"/>
    </xf>
    <xf numFmtId="0" fontId="36" fillId="10" borderId="20" xfId="0" applyFont="1" applyFill="1" applyBorder="1" applyAlignment="1">
      <alignment horizontal="center" vertical="center" wrapText="1"/>
    </xf>
    <xf numFmtId="0" fontId="36" fillId="10" borderId="29" xfId="0" applyFont="1" applyFill="1" applyBorder="1" applyAlignment="1">
      <alignment horizontal="center" vertical="center" wrapText="1"/>
    </xf>
    <xf numFmtId="0" fontId="36" fillId="10" borderId="27" xfId="0" applyFont="1" applyFill="1" applyBorder="1" applyAlignment="1">
      <alignment horizontal="center" vertical="center" wrapText="1"/>
    </xf>
    <xf numFmtId="0" fontId="36" fillId="10" borderId="49" xfId="0" applyFont="1" applyFill="1" applyBorder="1" applyAlignment="1">
      <alignment horizontal="center" vertical="center" wrapText="1"/>
    </xf>
    <xf numFmtId="0" fontId="36" fillId="10" borderId="25" xfId="0" applyFont="1" applyFill="1" applyBorder="1" applyAlignment="1">
      <alignment horizontal="center" vertical="center" wrapText="1"/>
    </xf>
    <xf numFmtId="0" fontId="36" fillId="10" borderId="30" xfId="0" applyFont="1" applyFill="1" applyBorder="1" applyAlignment="1">
      <alignment horizontal="center" vertical="center" wrapText="1"/>
    </xf>
    <xf numFmtId="0" fontId="78" fillId="37" borderId="20" xfId="0" applyFont="1" applyFill="1" applyBorder="1" applyAlignment="1">
      <alignment horizontal="center" vertical="center" wrapText="1"/>
    </xf>
    <xf numFmtId="0" fontId="78" fillId="37" borderId="23" xfId="0" applyFont="1" applyFill="1" applyBorder="1" applyAlignment="1">
      <alignment horizontal="center" vertical="center" wrapText="1"/>
    </xf>
    <xf numFmtId="0" fontId="78" fillId="37" borderId="27" xfId="0" applyFont="1" applyFill="1" applyBorder="1" applyAlignment="1">
      <alignment horizontal="center" vertical="center" wrapText="1"/>
    </xf>
    <xf numFmtId="0" fontId="78" fillId="37" borderId="0" xfId="0" applyFont="1" applyFill="1" applyBorder="1" applyAlignment="1">
      <alignment horizontal="center" vertical="center" wrapText="1"/>
    </xf>
    <xf numFmtId="0" fontId="36" fillId="39" borderId="20" xfId="0" applyFont="1" applyFill="1" applyBorder="1" applyAlignment="1">
      <alignment horizontal="center" vertical="center" wrapText="1"/>
    </xf>
    <xf numFmtId="0" fontId="36" fillId="39" borderId="29" xfId="0" applyFont="1" applyFill="1" applyBorder="1" applyAlignment="1">
      <alignment horizontal="center" vertical="center" wrapText="1"/>
    </xf>
    <xf numFmtId="0" fontId="36" fillId="39" borderId="27" xfId="0" applyFont="1" applyFill="1" applyBorder="1" applyAlignment="1">
      <alignment horizontal="center" vertical="center" wrapText="1"/>
    </xf>
    <xf numFmtId="0" fontId="36" fillId="39" borderId="49" xfId="0" applyFont="1" applyFill="1" applyBorder="1" applyAlignment="1">
      <alignment horizontal="center" vertical="center" wrapText="1"/>
    </xf>
    <xf numFmtId="0" fontId="36" fillId="39" borderId="25" xfId="0" applyFont="1" applyFill="1" applyBorder="1" applyAlignment="1">
      <alignment horizontal="center" vertical="center" wrapText="1"/>
    </xf>
    <xf numFmtId="0" fontId="36" fillId="39" borderId="30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30" fillId="40" borderId="28" xfId="0" applyFont="1" applyFill="1" applyBorder="1" applyAlignment="1">
      <alignment horizontal="center" vertical="center" wrapText="1" shrinkToFit="1"/>
    </xf>
    <xf numFmtId="0" fontId="30" fillId="40" borderId="47" xfId="0" applyFont="1" applyFill="1" applyBorder="1" applyAlignment="1">
      <alignment horizontal="center" vertical="center" wrapText="1" shrinkToFit="1"/>
    </xf>
    <xf numFmtId="0" fontId="30" fillId="40" borderId="52" xfId="0" applyFont="1" applyFill="1" applyBorder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9" fontId="17" fillId="0" borderId="20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9" fontId="17" fillId="0" borderId="2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9" fontId="17" fillId="0" borderId="25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6" fillId="15" borderId="13" xfId="0" applyFont="1" applyFill="1" applyBorder="1" applyAlignment="1">
      <alignment horizontal="center" vertical="center"/>
    </xf>
    <xf numFmtId="0" fontId="16" fillId="15" borderId="14" xfId="0" applyFont="1" applyFill="1" applyBorder="1" applyAlignment="1">
      <alignment horizontal="center" vertical="center"/>
    </xf>
    <xf numFmtId="0" fontId="16" fillId="1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16" fillId="41" borderId="13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16" fillId="41" borderId="15" xfId="0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/>
    </xf>
    <xf numFmtId="0" fontId="19" fillId="42" borderId="11" xfId="0" applyFont="1" applyFill="1" applyBorder="1" applyAlignment="1">
      <alignment horizontal="center" vertical="center"/>
    </xf>
    <xf numFmtId="0" fontId="19" fillId="42" borderId="12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 wrapText="1"/>
    </xf>
    <xf numFmtId="0" fontId="18" fillId="43" borderId="24" xfId="0" applyFont="1" applyFill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0" fillId="40" borderId="14" xfId="0" applyFont="1" applyFill="1" applyBorder="1" applyAlignment="1">
      <alignment horizontal="center" vertical="center" wrapText="1" shrinkToFit="1"/>
    </xf>
    <xf numFmtId="0" fontId="34" fillId="33" borderId="28" xfId="0" applyFont="1" applyFill="1" applyBorder="1" applyAlignment="1">
      <alignment horizontal="center" vertical="center" wrapText="1" shrinkToFit="1"/>
    </xf>
    <xf numFmtId="0" fontId="34" fillId="33" borderId="47" xfId="0" applyFont="1" applyFill="1" applyBorder="1" applyAlignment="1">
      <alignment horizontal="center" vertical="center" wrapText="1" shrinkToFit="1"/>
    </xf>
    <xf numFmtId="0" fontId="34" fillId="33" borderId="52" xfId="0" applyFont="1" applyFill="1" applyBorder="1" applyAlignment="1">
      <alignment horizontal="center" vertical="center" wrapText="1" shrinkToFit="1"/>
    </xf>
    <xf numFmtId="9" fontId="27" fillId="0" borderId="20" xfId="0" applyNumberFormat="1" applyFont="1" applyBorder="1" applyAlignment="1">
      <alignment horizontal="center" vertical="center"/>
    </xf>
    <xf numFmtId="9" fontId="27" fillId="0" borderId="23" xfId="0" applyNumberFormat="1" applyFont="1" applyBorder="1" applyAlignment="1">
      <alignment horizontal="center" vertical="center"/>
    </xf>
    <xf numFmtId="9" fontId="27" fillId="0" borderId="29" xfId="0" applyNumberFormat="1" applyFont="1" applyBorder="1" applyAlignment="1">
      <alignment horizontal="center" vertical="center"/>
    </xf>
    <xf numFmtId="9" fontId="27" fillId="0" borderId="25" xfId="0" applyNumberFormat="1" applyFont="1" applyBorder="1" applyAlignment="1">
      <alignment horizontal="center" vertical="center"/>
    </xf>
    <xf numFmtId="9" fontId="27" fillId="0" borderId="24" xfId="0" applyNumberFormat="1" applyFont="1" applyBorder="1" applyAlignment="1">
      <alignment horizontal="center" vertical="center"/>
    </xf>
    <xf numFmtId="9" fontId="27" fillId="0" borderId="30" xfId="0" applyNumberFormat="1" applyFont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0" fontId="5" fillId="36" borderId="52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9" fontId="26" fillId="0" borderId="0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52" xfId="0" applyNumberFormat="1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9" fontId="74" fillId="37" borderId="20" xfId="0" applyNumberFormat="1" applyFont="1" applyFill="1" applyBorder="1" applyAlignment="1">
      <alignment horizontal="center" vertical="center" wrapText="1"/>
    </xf>
    <xf numFmtId="9" fontId="74" fillId="37" borderId="23" xfId="0" applyNumberFormat="1" applyFont="1" applyFill="1" applyBorder="1" applyAlignment="1">
      <alignment horizontal="center" vertical="center" wrapText="1"/>
    </xf>
    <xf numFmtId="9" fontId="74" fillId="37" borderId="29" xfId="0" applyNumberFormat="1" applyFont="1" applyFill="1" applyBorder="1" applyAlignment="1">
      <alignment horizontal="center" vertical="center" wrapText="1"/>
    </xf>
    <xf numFmtId="9" fontId="17" fillId="0" borderId="23" xfId="0" applyNumberFormat="1" applyFont="1" applyBorder="1" applyAlignment="1">
      <alignment horizontal="center" vertical="center"/>
    </xf>
    <xf numFmtId="9" fontId="17" fillId="0" borderId="29" xfId="0" applyNumberFormat="1" applyFont="1" applyBorder="1" applyAlignment="1">
      <alignment horizontal="center" vertical="center"/>
    </xf>
    <xf numFmtId="9" fontId="17" fillId="0" borderId="24" xfId="0" applyNumberFormat="1" applyFont="1" applyBorder="1" applyAlignment="1">
      <alignment horizontal="center" vertical="center"/>
    </xf>
    <xf numFmtId="9" fontId="17" fillId="0" borderId="30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3" fillId="44" borderId="41" xfId="46" applyFont="1" applyFill="1" applyBorder="1" applyAlignment="1" applyProtection="1">
      <alignment horizontal="center" vertical="center"/>
      <protection/>
    </xf>
    <xf numFmtId="0" fontId="23" fillId="44" borderId="55" xfId="46" applyFont="1" applyFill="1" applyBorder="1" applyAlignment="1" applyProtection="1">
      <alignment horizontal="center" vertical="center"/>
      <protection/>
    </xf>
    <xf numFmtId="0" fontId="23" fillId="44" borderId="40" xfId="46" applyFont="1" applyFill="1" applyBorder="1" applyAlignment="1" applyProtection="1">
      <alignment horizontal="center" vertical="center"/>
      <protection/>
    </xf>
    <xf numFmtId="164" fontId="79" fillId="45" borderId="20" xfId="54" applyNumberFormat="1" applyFont="1" applyFill="1" applyBorder="1" applyAlignment="1">
      <alignment horizontal="center" vertical="center" wrapText="1"/>
    </xf>
    <xf numFmtId="164" fontId="79" fillId="45" borderId="29" xfId="54" applyNumberFormat="1" applyFont="1" applyFill="1" applyBorder="1" applyAlignment="1">
      <alignment horizontal="center" vertical="center" wrapText="1"/>
    </xf>
    <xf numFmtId="0" fontId="79" fillId="45" borderId="27" xfId="0" applyFont="1" applyFill="1" applyBorder="1" applyAlignment="1">
      <alignment horizontal="center" vertical="center" wrapText="1"/>
    </xf>
    <xf numFmtId="0" fontId="79" fillId="45" borderId="49" xfId="0" applyFont="1" applyFill="1" applyBorder="1" applyAlignment="1">
      <alignment horizontal="center" vertical="center" wrapText="1"/>
    </xf>
    <xf numFmtId="0" fontId="79" fillId="45" borderId="0" xfId="0" applyFont="1" applyFill="1" applyBorder="1" applyAlignment="1">
      <alignment horizontal="center" vertical="center" wrapText="1"/>
    </xf>
    <xf numFmtId="0" fontId="36" fillId="12" borderId="20" xfId="0" applyFont="1" applyFill="1" applyBorder="1" applyAlignment="1">
      <alignment horizontal="center" vertical="center" wrapText="1"/>
    </xf>
    <xf numFmtId="0" fontId="36" fillId="12" borderId="29" xfId="0" applyFont="1" applyFill="1" applyBorder="1" applyAlignment="1">
      <alignment horizontal="center" vertical="center" wrapText="1"/>
    </xf>
    <xf numFmtId="0" fontId="36" fillId="12" borderId="27" xfId="0" applyFont="1" applyFill="1" applyBorder="1" applyAlignment="1">
      <alignment horizontal="center" vertical="center" wrapText="1"/>
    </xf>
    <xf numFmtId="0" fontId="36" fillId="12" borderId="49" xfId="0" applyFont="1" applyFill="1" applyBorder="1" applyAlignment="1">
      <alignment horizontal="center" vertical="center" wrapText="1"/>
    </xf>
    <xf numFmtId="0" fontId="36" fillId="12" borderId="25" xfId="0" applyFont="1" applyFill="1" applyBorder="1" applyAlignment="1">
      <alignment horizontal="center" vertical="center" wrapText="1"/>
    </xf>
    <xf numFmtId="0" fontId="36" fillId="12" borderId="30" xfId="0" applyFont="1" applyFill="1" applyBorder="1" applyAlignment="1">
      <alignment horizontal="center" vertical="center" wrapText="1"/>
    </xf>
    <xf numFmtId="49" fontId="79" fillId="45" borderId="27" xfId="0" applyNumberFormat="1" applyFont="1" applyFill="1" applyBorder="1" applyAlignment="1">
      <alignment horizontal="center" vertical="center" wrapText="1"/>
    </xf>
    <xf numFmtId="49" fontId="79" fillId="45" borderId="49" xfId="0" applyNumberFormat="1" applyFont="1" applyFill="1" applyBorder="1" applyAlignment="1">
      <alignment horizontal="center" vertical="center" wrapText="1"/>
    </xf>
    <xf numFmtId="0" fontId="16" fillId="46" borderId="23" xfId="0" applyFont="1" applyFill="1" applyBorder="1" applyAlignment="1">
      <alignment horizontal="center" vertical="center" wrapText="1"/>
    </xf>
    <xf numFmtId="0" fontId="16" fillId="46" borderId="0" xfId="0" applyFont="1" applyFill="1" applyBorder="1" applyAlignment="1">
      <alignment horizontal="center" vertical="center" wrapText="1"/>
    </xf>
    <xf numFmtId="0" fontId="16" fillId="46" borderId="20" xfId="0" applyFont="1" applyFill="1" applyBorder="1" applyAlignment="1">
      <alignment horizontal="center" vertical="center" wrapText="1"/>
    </xf>
    <xf numFmtId="0" fontId="16" fillId="46" borderId="27" xfId="0" applyFont="1" applyFill="1" applyBorder="1" applyAlignment="1">
      <alignment horizontal="center" vertical="center" wrapText="1"/>
    </xf>
    <xf numFmtId="9" fontId="74" fillId="37" borderId="0" xfId="0" applyNumberFormat="1" applyFont="1" applyFill="1" applyBorder="1" applyAlignment="1">
      <alignment horizontal="center" vertical="center" wrapText="1"/>
    </xf>
    <xf numFmtId="0" fontId="74" fillId="37" borderId="0" xfId="0" applyFont="1" applyFill="1" applyBorder="1" applyAlignment="1">
      <alignment horizontal="center" vertical="center" wrapText="1"/>
    </xf>
    <xf numFmtId="0" fontId="30" fillId="16" borderId="28" xfId="0" applyFont="1" applyFill="1" applyBorder="1" applyAlignment="1">
      <alignment horizontal="center" vertical="center" wrapText="1"/>
    </xf>
    <xf numFmtId="0" fontId="30" fillId="16" borderId="47" xfId="0" applyFont="1" applyFill="1" applyBorder="1" applyAlignment="1">
      <alignment horizontal="center" vertical="center" wrapText="1"/>
    </xf>
    <xf numFmtId="0" fontId="30" fillId="16" borderId="52" xfId="0" applyFont="1" applyFill="1" applyBorder="1" applyAlignment="1">
      <alignment horizontal="center" vertical="center" wrapText="1"/>
    </xf>
    <xf numFmtId="9" fontId="74" fillId="37" borderId="25" xfId="0" applyNumberFormat="1" applyFont="1" applyFill="1" applyBorder="1" applyAlignment="1">
      <alignment horizontal="center" vertical="center" wrapText="1"/>
    </xf>
    <xf numFmtId="0" fontId="74" fillId="37" borderId="24" xfId="0" applyFont="1" applyFill="1" applyBorder="1" applyAlignment="1">
      <alignment horizontal="center" vertical="center" wrapText="1"/>
    </xf>
    <xf numFmtId="0" fontId="16" fillId="46" borderId="21" xfId="0" applyFont="1" applyFill="1" applyBorder="1" applyAlignment="1">
      <alignment horizontal="center" vertical="center" wrapText="1"/>
    </xf>
    <xf numFmtId="0" fontId="16" fillId="46" borderId="22" xfId="0" applyFont="1" applyFill="1" applyBorder="1" applyAlignment="1">
      <alignment horizontal="center" vertical="center" wrapText="1"/>
    </xf>
    <xf numFmtId="9" fontId="18" fillId="39" borderId="47" xfId="0" applyNumberFormat="1" applyFont="1" applyFill="1" applyBorder="1" applyAlignment="1">
      <alignment horizontal="center" vertical="center" wrapText="1"/>
    </xf>
    <xf numFmtId="9" fontId="18" fillId="39" borderId="52" xfId="0" applyNumberFormat="1" applyFont="1" applyFill="1" applyBorder="1" applyAlignment="1">
      <alignment horizontal="center" vertical="center" wrapText="1"/>
    </xf>
    <xf numFmtId="0" fontId="30" fillId="36" borderId="28" xfId="0" applyFont="1" applyFill="1" applyBorder="1" applyAlignment="1">
      <alignment horizontal="center" vertical="center" wrapText="1" shrinkToFit="1"/>
    </xf>
    <xf numFmtId="0" fontId="30" fillId="36" borderId="52" xfId="0" applyFont="1" applyFill="1" applyBorder="1" applyAlignment="1">
      <alignment horizontal="center" vertical="center" wrapText="1" shrinkToFit="1"/>
    </xf>
    <xf numFmtId="2" fontId="17" fillId="0" borderId="26" xfId="0" applyNumberFormat="1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 wrapText="1"/>
    </xf>
    <xf numFmtId="0" fontId="8" fillId="36" borderId="47" xfId="0" applyFont="1" applyFill="1" applyBorder="1" applyAlignment="1">
      <alignment horizontal="center" vertical="center" wrapText="1"/>
    </xf>
    <xf numFmtId="0" fontId="8" fillId="36" borderId="52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20" fillId="47" borderId="23" xfId="0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center" vertical="center" wrapText="1"/>
    </xf>
    <xf numFmtId="0" fontId="31" fillId="16" borderId="23" xfId="0" applyFont="1" applyFill="1" applyBorder="1" applyAlignment="1">
      <alignment horizontal="center" vertical="center" wrapText="1"/>
    </xf>
    <xf numFmtId="0" fontId="31" fillId="16" borderId="27" xfId="0" applyFont="1" applyFill="1" applyBorder="1" applyAlignment="1">
      <alignment horizontal="center" vertical="center" wrapText="1"/>
    </xf>
    <xf numFmtId="0" fontId="31" fillId="16" borderId="0" xfId="0" applyFont="1" applyFill="1" applyBorder="1" applyAlignment="1">
      <alignment horizontal="center" vertical="center" wrapText="1"/>
    </xf>
    <xf numFmtId="0" fontId="31" fillId="16" borderId="25" xfId="0" applyFont="1" applyFill="1" applyBorder="1" applyAlignment="1">
      <alignment horizontal="center" vertical="center" wrapText="1"/>
    </xf>
    <xf numFmtId="0" fontId="31" fillId="16" borderId="24" xfId="0" applyFont="1" applyFill="1" applyBorder="1" applyAlignment="1">
      <alignment horizontal="center" vertical="center" wrapText="1"/>
    </xf>
    <xf numFmtId="0" fontId="33" fillId="48" borderId="20" xfId="0" applyFont="1" applyFill="1" applyBorder="1" applyAlignment="1">
      <alignment horizontal="center" vertical="center" wrapText="1"/>
    </xf>
    <xf numFmtId="0" fontId="33" fillId="48" borderId="23" xfId="0" applyFont="1" applyFill="1" applyBorder="1" applyAlignment="1">
      <alignment horizontal="center" vertical="center" wrapText="1"/>
    </xf>
    <xf numFmtId="0" fontId="33" fillId="48" borderId="27" xfId="0" applyFont="1" applyFill="1" applyBorder="1" applyAlignment="1">
      <alignment horizontal="center" vertical="center" wrapText="1"/>
    </xf>
    <xf numFmtId="0" fontId="33" fillId="48" borderId="0" xfId="0" applyFont="1" applyFill="1" applyBorder="1" applyAlignment="1">
      <alignment horizontal="center" vertical="center" wrapText="1"/>
    </xf>
    <xf numFmtId="0" fontId="33" fillId="48" borderId="25" xfId="0" applyFont="1" applyFill="1" applyBorder="1" applyAlignment="1">
      <alignment horizontal="center" vertical="center" wrapText="1"/>
    </xf>
    <xf numFmtId="0" fontId="33" fillId="48" borderId="2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entrenos.eafit.edu.co/gestion-administrativa/comunicacion/comunicacion-creativa/Logos/Logotipo EAFIT azul en PN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28</xdr:row>
      <xdr:rowOff>0</xdr:rowOff>
    </xdr:from>
    <xdr:to>
      <xdr:col>33</xdr:col>
      <xdr:colOff>0</xdr:colOff>
      <xdr:row>29</xdr:row>
      <xdr:rowOff>0</xdr:rowOff>
    </xdr:to>
    <xdr:sp>
      <xdr:nvSpPr>
        <xdr:cNvPr id="1" name="Rectangle 3549"/>
        <xdr:cNvSpPr>
          <a:spLocks/>
        </xdr:cNvSpPr>
      </xdr:nvSpPr>
      <xdr:spPr>
        <a:xfrm>
          <a:off x="24145875" y="6181725"/>
          <a:ext cx="34480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38</xdr:row>
      <xdr:rowOff>0</xdr:rowOff>
    </xdr:from>
    <xdr:to>
      <xdr:col>8</xdr:col>
      <xdr:colOff>247650</xdr:colOff>
      <xdr:row>42</xdr:row>
      <xdr:rowOff>85725</xdr:rowOff>
    </xdr:to>
    <xdr:sp>
      <xdr:nvSpPr>
        <xdr:cNvPr id="2" name="AutoShape 4287"/>
        <xdr:cNvSpPr>
          <a:spLocks/>
        </xdr:cNvSpPr>
      </xdr:nvSpPr>
      <xdr:spPr>
        <a:xfrm>
          <a:off x="9944100" y="8286750"/>
          <a:ext cx="876300" cy="800100"/>
        </a:xfrm>
        <a:prstGeom prst="rightArrow">
          <a:avLst>
            <a:gd name="adj" fmla="val 8074"/>
          </a:avLst>
        </a:prstGeom>
        <a:solidFill>
          <a:srgbClr val="99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51</xdr:row>
      <xdr:rowOff>57150</xdr:rowOff>
    </xdr:from>
    <xdr:to>
      <xdr:col>4</xdr:col>
      <xdr:colOff>342900</xdr:colOff>
      <xdr:row>51</xdr:row>
      <xdr:rowOff>133350</xdr:rowOff>
    </xdr:to>
    <xdr:sp>
      <xdr:nvSpPr>
        <xdr:cNvPr id="3" name="11 Flecha arriba"/>
        <xdr:cNvSpPr>
          <a:spLocks/>
        </xdr:cNvSpPr>
      </xdr:nvSpPr>
      <xdr:spPr>
        <a:xfrm>
          <a:off x="7448550" y="11268075"/>
          <a:ext cx="342900" cy="76200"/>
        </a:xfrm>
        <a:prstGeom prst="upArrow">
          <a:avLst>
            <a:gd name="adj" fmla="val 0"/>
          </a:avLst>
        </a:prstGeom>
        <a:solidFill>
          <a:srgbClr val="99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0</xdr:row>
      <xdr:rowOff>0</xdr:rowOff>
    </xdr:from>
    <xdr:to>
      <xdr:col>1</xdr:col>
      <xdr:colOff>19050</xdr:colOff>
      <xdr:row>1</xdr:row>
      <xdr:rowOff>66675</xdr:rowOff>
    </xdr:to>
    <xdr:pic>
      <xdr:nvPicPr>
        <xdr:cNvPr id="4" name="Imagen 6" descr="http://entrenos.eafit.edu.co/gestion-administrativa/comunicacion/comunicacion-creativa/Logos/Logotipo%20EAFIT%20azul%20en%20PN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0"/>
          <a:ext cx="1552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zoomScale="80" zoomScaleNormal="80" zoomScalePageLayoutView="0" workbookViewId="0" topLeftCell="A1">
      <selection activeCell="A12" sqref="A12"/>
    </sheetView>
  </sheetViews>
  <sheetFormatPr defaultColWidth="11.421875" defaultRowHeight="12.75"/>
  <cols>
    <col min="1" max="1" width="34.57421875" style="64" bestFit="1" customWidth="1"/>
    <col min="2" max="2" width="12.00390625" style="64" bestFit="1" customWidth="1"/>
    <col min="3" max="3" width="52.140625" style="64" bestFit="1" customWidth="1"/>
    <col min="4" max="4" width="13.00390625" style="64" customWidth="1"/>
    <col min="5" max="9" width="11.7109375" style="64" customWidth="1"/>
    <col min="10" max="17" width="8.28125" style="64" customWidth="1"/>
    <col min="18" max="25" width="8.8515625" style="64" customWidth="1"/>
    <col min="26" max="28" width="7.57421875" style="64" customWidth="1"/>
    <col min="29" max="29" width="14.57421875" style="64" customWidth="1"/>
    <col min="30" max="30" width="17.421875" style="64" customWidth="1"/>
    <col min="31" max="31" width="16.140625" style="64" customWidth="1"/>
    <col min="32" max="32" width="18.28125" style="64" customWidth="1"/>
    <col min="33" max="33" width="17.28125" style="64" customWidth="1"/>
    <col min="34" max="34" width="14.421875" style="64" customWidth="1"/>
    <col min="35" max="16384" width="11.421875" style="64" customWidth="1"/>
  </cols>
  <sheetData>
    <row r="1" spans="1:29" ht="76.5" customHeight="1" thickBot="1">
      <c r="A1" s="133"/>
      <c r="B1" s="134"/>
      <c r="C1" s="135" t="s">
        <v>27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2" t="s">
        <v>69</v>
      </c>
      <c r="AB1" s="132"/>
      <c r="AC1" s="132"/>
    </row>
    <row r="2" spans="1:29" ht="15.7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131"/>
      <c r="AB2" s="131"/>
      <c r="AC2" s="131"/>
    </row>
    <row r="3" spans="1:29" ht="12.75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12.75">
      <c r="A4" s="65" t="s">
        <v>28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280" t="s">
        <v>70</v>
      </c>
      <c r="AA4" s="280"/>
      <c r="AB4" s="280"/>
      <c r="AC4" s="280"/>
    </row>
    <row r="5" spans="1:32" ht="13.5" thickBot="1">
      <c r="A5" s="68" t="s">
        <v>31</v>
      </c>
      <c r="B5" s="53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F5" s="71"/>
    </row>
    <row r="6" spans="1:29" ht="13.5" customHeight="1">
      <c r="A6" s="139" t="s">
        <v>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61"/>
    </row>
    <row r="7" spans="1:29" ht="13.5" customHeight="1" thickBo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62"/>
    </row>
    <row r="8" spans="1:34" ht="31.5" customHeight="1" thickBot="1">
      <c r="A8" s="257" t="s">
        <v>30</v>
      </c>
      <c r="B8" s="266" t="s">
        <v>29</v>
      </c>
      <c r="C8" s="255" t="s">
        <v>32</v>
      </c>
      <c r="D8" s="261" t="s">
        <v>33</v>
      </c>
      <c r="E8" s="262"/>
      <c r="F8" s="262"/>
      <c r="G8" s="262"/>
      <c r="H8" s="262"/>
      <c r="I8" s="263"/>
      <c r="J8" s="60">
        <v>0.3</v>
      </c>
      <c r="K8" s="268" t="s">
        <v>54</v>
      </c>
      <c r="L8" s="268"/>
      <c r="M8" s="268"/>
      <c r="N8" s="268"/>
      <c r="O8" s="268"/>
      <c r="P8" s="268"/>
      <c r="Q8" s="269"/>
      <c r="R8" s="247" t="s">
        <v>50</v>
      </c>
      <c r="S8" s="248"/>
      <c r="T8" s="143" t="s">
        <v>51</v>
      </c>
      <c r="U8" s="144"/>
      <c r="V8" s="149" t="s">
        <v>52</v>
      </c>
      <c r="W8" s="150"/>
      <c r="X8" s="153" t="s">
        <v>53</v>
      </c>
      <c r="Y8" s="154"/>
      <c r="Z8" s="281" t="s">
        <v>3</v>
      </c>
      <c r="AA8" s="282"/>
      <c r="AB8" s="287" t="s">
        <v>34</v>
      </c>
      <c r="AC8" s="288"/>
      <c r="AD8" s="34"/>
      <c r="AE8" s="52"/>
      <c r="AF8" s="52"/>
      <c r="AG8" s="52"/>
      <c r="AH8" s="35"/>
    </row>
    <row r="9" spans="1:34" ht="18" customHeight="1">
      <c r="A9" s="258"/>
      <c r="B9" s="267"/>
      <c r="C9" s="256"/>
      <c r="D9" s="37">
        <v>0.1</v>
      </c>
      <c r="E9" s="230">
        <v>0.35</v>
      </c>
      <c r="F9" s="231"/>
      <c r="G9" s="232"/>
      <c r="H9" s="230">
        <v>0.25</v>
      </c>
      <c r="I9" s="231"/>
      <c r="J9" s="242">
        <f>$J$8/4</f>
        <v>0.075</v>
      </c>
      <c r="K9" s="243"/>
      <c r="L9" s="242">
        <f>$J$8/4</f>
        <v>0.075</v>
      </c>
      <c r="M9" s="243"/>
      <c r="N9" s="242">
        <f>$J$8/4</f>
        <v>0.075</v>
      </c>
      <c r="O9" s="243"/>
      <c r="P9" s="242">
        <f>$J$8/4</f>
        <v>0.075</v>
      </c>
      <c r="Q9" s="243"/>
      <c r="R9" s="249"/>
      <c r="S9" s="250"/>
      <c r="T9" s="145"/>
      <c r="U9" s="146"/>
      <c r="V9" s="151"/>
      <c r="W9" s="152"/>
      <c r="X9" s="155"/>
      <c r="Y9" s="156"/>
      <c r="Z9" s="283"/>
      <c r="AA9" s="284"/>
      <c r="AB9" s="289"/>
      <c r="AC9" s="290"/>
      <c r="AD9" s="35"/>
      <c r="AE9" s="38"/>
      <c r="AF9" s="38"/>
      <c r="AG9" s="38"/>
      <c r="AH9" s="38"/>
    </row>
    <row r="10" spans="1:34" ht="33.75" customHeight="1" thickBot="1">
      <c r="A10" s="258"/>
      <c r="B10" s="267"/>
      <c r="C10" s="256"/>
      <c r="D10" s="41" t="s">
        <v>47</v>
      </c>
      <c r="E10" s="259" t="s">
        <v>48</v>
      </c>
      <c r="F10" s="260"/>
      <c r="G10" s="260"/>
      <c r="H10" s="264" t="s">
        <v>49</v>
      </c>
      <c r="I10" s="265"/>
      <c r="J10" s="244" t="s">
        <v>45</v>
      </c>
      <c r="K10" s="245"/>
      <c r="L10" s="253" t="s">
        <v>44</v>
      </c>
      <c r="M10" s="254"/>
      <c r="N10" s="244" t="s">
        <v>43</v>
      </c>
      <c r="O10" s="245"/>
      <c r="P10" s="244" t="s">
        <v>46</v>
      </c>
      <c r="Q10" s="246"/>
      <c r="R10" s="251"/>
      <c r="S10" s="252"/>
      <c r="T10" s="147"/>
      <c r="U10" s="148"/>
      <c r="V10" s="151"/>
      <c r="W10" s="152"/>
      <c r="X10" s="157"/>
      <c r="Y10" s="158"/>
      <c r="Z10" s="285"/>
      <c r="AA10" s="286"/>
      <c r="AB10" s="291"/>
      <c r="AC10" s="292"/>
      <c r="AD10" s="35"/>
      <c r="AE10" s="39"/>
      <c r="AF10" s="40"/>
      <c r="AG10" s="39"/>
      <c r="AH10" s="39"/>
    </row>
    <row r="11" spans="1:30" ht="13.5" thickBot="1">
      <c r="A11" s="73"/>
      <c r="B11" s="74"/>
      <c r="C11" s="75"/>
      <c r="D11" s="76"/>
      <c r="E11" s="77"/>
      <c r="F11" s="78"/>
      <c r="G11" s="79"/>
      <c r="H11" s="80"/>
      <c r="I11" s="81"/>
      <c r="J11" s="42"/>
      <c r="K11" s="45"/>
      <c r="L11" s="42"/>
      <c r="M11" s="46"/>
      <c r="N11" s="42"/>
      <c r="O11" s="46"/>
      <c r="P11" s="42"/>
      <c r="Q11" s="45"/>
      <c r="R11" s="137">
        <f>SUM(D11)</f>
        <v>0</v>
      </c>
      <c r="S11" s="138"/>
      <c r="T11" s="137">
        <f>SUM(E11:G11)</f>
        <v>0</v>
      </c>
      <c r="U11" s="138"/>
      <c r="V11" s="137">
        <f>SUM(H11:I11)</f>
        <v>0</v>
      </c>
      <c r="W11" s="138"/>
      <c r="X11" s="137">
        <f>SUM(K11,M11,O11,Q11)</f>
        <v>0</v>
      </c>
      <c r="Y11" s="138"/>
      <c r="Z11" s="226">
        <f>SUM(R11:Y11)</f>
        <v>0</v>
      </c>
      <c r="AA11" s="227"/>
      <c r="AB11" s="228" t="str">
        <f aca="true" t="shared" si="0" ref="AB11:AB29">IF(Z11&lt;=50,"Insuficiente",IF(Z11&lt;=65,"Aceptable","Bueno"))</f>
        <v>Insuficiente</v>
      </c>
      <c r="AC11" s="229"/>
      <c r="AD11" s="35"/>
    </row>
    <row r="12" spans="1:30" ht="13.5" thickBot="1">
      <c r="A12" s="82"/>
      <c r="B12" s="83"/>
      <c r="C12" s="75"/>
      <c r="D12" s="84"/>
      <c r="E12" s="85"/>
      <c r="F12" s="86"/>
      <c r="G12" s="87"/>
      <c r="H12" s="88"/>
      <c r="I12" s="89"/>
      <c r="J12" s="42"/>
      <c r="K12" s="45"/>
      <c r="L12" s="42"/>
      <c r="M12" s="47"/>
      <c r="N12" s="42"/>
      <c r="O12" s="47"/>
      <c r="P12" s="42"/>
      <c r="Q12" s="47"/>
      <c r="R12" s="137">
        <f aca="true" t="shared" si="1" ref="R12:R23">SUM(D12)</f>
        <v>0</v>
      </c>
      <c r="S12" s="138"/>
      <c r="T12" s="137">
        <f aca="true" t="shared" si="2" ref="T12:T23">SUM(E12:G12)</f>
        <v>0</v>
      </c>
      <c r="U12" s="138"/>
      <c r="V12" s="137">
        <f aca="true" t="shared" si="3" ref="V12:V23">SUM(H12:I12)</f>
        <v>0</v>
      </c>
      <c r="W12" s="138"/>
      <c r="X12" s="137">
        <f aca="true" t="shared" si="4" ref="X12:X23">SUM(K12,M12,O12,Q12)</f>
        <v>0</v>
      </c>
      <c r="Y12" s="138"/>
      <c r="Z12" s="226">
        <f aca="true" t="shared" si="5" ref="Z12:Z23">SUM(R12:Y12)</f>
        <v>0</v>
      </c>
      <c r="AA12" s="227"/>
      <c r="AB12" s="228" t="str">
        <f t="shared" si="0"/>
        <v>Insuficiente</v>
      </c>
      <c r="AC12" s="229"/>
      <c r="AD12" s="35"/>
    </row>
    <row r="13" spans="1:30" ht="15.75" customHeight="1" thickBot="1">
      <c r="A13" s="90"/>
      <c r="B13" s="83"/>
      <c r="C13" s="91"/>
      <c r="D13" s="84"/>
      <c r="E13" s="85"/>
      <c r="F13" s="86"/>
      <c r="G13" s="87"/>
      <c r="H13" s="88"/>
      <c r="I13" s="89"/>
      <c r="J13" s="42"/>
      <c r="K13" s="47"/>
      <c r="L13" s="42"/>
      <c r="M13" s="47"/>
      <c r="N13" s="42"/>
      <c r="O13" s="46"/>
      <c r="P13" s="42"/>
      <c r="Q13" s="45"/>
      <c r="R13" s="137">
        <f t="shared" si="1"/>
        <v>0</v>
      </c>
      <c r="S13" s="138"/>
      <c r="T13" s="137">
        <f t="shared" si="2"/>
        <v>0</v>
      </c>
      <c r="U13" s="138"/>
      <c r="V13" s="137">
        <f t="shared" si="3"/>
        <v>0</v>
      </c>
      <c r="W13" s="138"/>
      <c r="X13" s="137">
        <f t="shared" si="4"/>
        <v>0</v>
      </c>
      <c r="Y13" s="138"/>
      <c r="Z13" s="226">
        <f t="shared" si="5"/>
        <v>0</v>
      </c>
      <c r="AA13" s="227"/>
      <c r="AB13" s="228" t="str">
        <f t="shared" si="0"/>
        <v>Insuficiente</v>
      </c>
      <c r="AC13" s="229"/>
      <c r="AD13" s="35"/>
    </row>
    <row r="14" spans="1:33" ht="13.5" thickBot="1">
      <c r="A14" s="90"/>
      <c r="B14" s="83"/>
      <c r="C14" s="91"/>
      <c r="D14" s="84"/>
      <c r="E14" s="85"/>
      <c r="F14" s="86"/>
      <c r="G14" s="87"/>
      <c r="H14" s="88"/>
      <c r="I14" s="89"/>
      <c r="J14" s="42"/>
      <c r="K14" s="45"/>
      <c r="L14" s="42"/>
      <c r="M14" s="45"/>
      <c r="N14" s="42"/>
      <c r="O14" s="47"/>
      <c r="P14" s="42"/>
      <c r="Q14" s="45"/>
      <c r="R14" s="137">
        <f t="shared" si="1"/>
        <v>0</v>
      </c>
      <c r="S14" s="138"/>
      <c r="T14" s="137">
        <f t="shared" si="2"/>
        <v>0</v>
      </c>
      <c r="U14" s="138"/>
      <c r="V14" s="137">
        <f t="shared" si="3"/>
        <v>0</v>
      </c>
      <c r="W14" s="138"/>
      <c r="X14" s="137">
        <f t="shared" si="4"/>
        <v>0</v>
      </c>
      <c r="Y14" s="138"/>
      <c r="Z14" s="226">
        <f t="shared" si="5"/>
        <v>0</v>
      </c>
      <c r="AA14" s="227"/>
      <c r="AB14" s="228" t="str">
        <f t="shared" si="0"/>
        <v>Insuficiente</v>
      </c>
      <c r="AC14" s="229"/>
      <c r="AD14" s="35"/>
      <c r="AG14" s="92"/>
    </row>
    <row r="15" spans="2:33" ht="13.5" thickBot="1">
      <c r="B15" s="83"/>
      <c r="C15" s="91"/>
      <c r="D15" s="84"/>
      <c r="E15" s="85"/>
      <c r="F15" s="86"/>
      <c r="G15" s="87"/>
      <c r="H15" s="88"/>
      <c r="I15" s="89"/>
      <c r="J15" s="42"/>
      <c r="K15" s="45"/>
      <c r="L15" s="42"/>
      <c r="M15" s="47"/>
      <c r="N15" s="42"/>
      <c r="O15" s="47"/>
      <c r="P15" s="42"/>
      <c r="Q15" s="47"/>
      <c r="R15" s="137">
        <f t="shared" si="1"/>
        <v>0</v>
      </c>
      <c r="S15" s="138"/>
      <c r="T15" s="137">
        <f t="shared" si="2"/>
        <v>0</v>
      </c>
      <c r="U15" s="138"/>
      <c r="V15" s="137">
        <f t="shared" si="3"/>
        <v>0</v>
      </c>
      <c r="W15" s="138"/>
      <c r="X15" s="137">
        <f t="shared" si="4"/>
        <v>0</v>
      </c>
      <c r="Y15" s="138"/>
      <c r="Z15" s="226">
        <f t="shared" si="5"/>
        <v>0</v>
      </c>
      <c r="AA15" s="227"/>
      <c r="AB15" s="228" t="str">
        <f t="shared" si="0"/>
        <v>Insuficiente</v>
      </c>
      <c r="AC15" s="229"/>
      <c r="AD15" s="35"/>
      <c r="AG15" s="93"/>
    </row>
    <row r="16" spans="1:33" ht="13.5" thickBot="1">
      <c r="A16" s="90"/>
      <c r="B16" s="83"/>
      <c r="C16" s="91"/>
      <c r="D16" s="84"/>
      <c r="E16" s="85"/>
      <c r="F16" s="86"/>
      <c r="G16" s="87"/>
      <c r="H16" s="88"/>
      <c r="I16" s="89"/>
      <c r="J16" s="42"/>
      <c r="K16" s="46"/>
      <c r="L16" s="42"/>
      <c r="M16" s="47"/>
      <c r="N16" s="42"/>
      <c r="O16" s="47"/>
      <c r="P16" s="42"/>
      <c r="Q16" s="45"/>
      <c r="R16" s="137">
        <f t="shared" si="1"/>
        <v>0</v>
      </c>
      <c r="S16" s="138"/>
      <c r="T16" s="137">
        <f t="shared" si="2"/>
        <v>0</v>
      </c>
      <c r="U16" s="138"/>
      <c r="V16" s="137">
        <f t="shared" si="3"/>
        <v>0</v>
      </c>
      <c r="W16" s="138"/>
      <c r="X16" s="137">
        <f t="shared" si="4"/>
        <v>0</v>
      </c>
      <c r="Y16" s="138"/>
      <c r="Z16" s="226">
        <f t="shared" si="5"/>
        <v>0</v>
      </c>
      <c r="AA16" s="227"/>
      <c r="AB16" s="228" t="str">
        <f t="shared" si="0"/>
        <v>Insuficiente</v>
      </c>
      <c r="AC16" s="229"/>
      <c r="AD16" s="35"/>
      <c r="AG16" s="94"/>
    </row>
    <row r="17" spans="1:33" ht="13.5" thickBot="1">
      <c r="A17" s="90"/>
      <c r="B17" s="83"/>
      <c r="C17" s="75"/>
      <c r="D17" s="84"/>
      <c r="E17" s="85"/>
      <c r="F17" s="86"/>
      <c r="G17" s="87"/>
      <c r="H17" s="88"/>
      <c r="I17" s="89"/>
      <c r="J17" s="42"/>
      <c r="K17" s="45"/>
      <c r="L17" s="42"/>
      <c r="M17" s="47"/>
      <c r="N17" s="42"/>
      <c r="O17" s="47"/>
      <c r="P17" s="42"/>
      <c r="Q17" s="47"/>
      <c r="R17" s="137">
        <f t="shared" si="1"/>
        <v>0</v>
      </c>
      <c r="S17" s="138"/>
      <c r="T17" s="137">
        <f t="shared" si="2"/>
        <v>0</v>
      </c>
      <c r="U17" s="138"/>
      <c r="V17" s="137">
        <f t="shared" si="3"/>
        <v>0</v>
      </c>
      <c r="W17" s="138"/>
      <c r="X17" s="137">
        <f t="shared" si="4"/>
        <v>0</v>
      </c>
      <c r="Y17" s="138"/>
      <c r="Z17" s="226">
        <f t="shared" si="5"/>
        <v>0</v>
      </c>
      <c r="AA17" s="227"/>
      <c r="AB17" s="228" t="str">
        <f t="shared" si="0"/>
        <v>Insuficiente</v>
      </c>
      <c r="AC17" s="229"/>
      <c r="AD17" s="35"/>
      <c r="AG17" s="95"/>
    </row>
    <row r="18" spans="1:33" ht="13.5" thickBot="1">
      <c r="A18" s="96"/>
      <c r="B18" s="83"/>
      <c r="C18" s="75"/>
      <c r="D18" s="84"/>
      <c r="E18" s="85"/>
      <c r="F18" s="86"/>
      <c r="G18" s="87"/>
      <c r="H18" s="88"/>
      <c r="I18" s="89"/>
      <c r="J18" s="42"/>
      <c r="K18" s="45"/>
      <c r="L18" s="42"/>
      <c r="M18" s="47"/>
      <c r="N18" s="42"/>
      <c r="O18" s="47"/>
      <c r="P18" s="42"/>
      <c r="Q18" s="45"/>
      <c r="R18" s="137">
        <f t="shared" si="1"/>
        <v>0</v>
      </c>
      <c r="S18" s="138"/>
      <c r="T18" s="137">
        <f t="shared" si="2"/>
        <v>0</v>
      </c>
      <c r="U18" s="138"/>
      <c r="V18" s="137">
        <f t="shared" si="3"/>
        <v>0</v>
      </c>
      <c r="W18" s="138"/>
      <c r="X18" s="137">
        <f t="shared" si="4"/>
        <v>0</v>
      </c>
      <c r="Y18" s="138"/>
      <c r="Z18" s="226">
        <f t="shared" si="5"/>
        <v>0</v>
      </c>
      <c r="AA18" s="227"/>
      <c r="AB18" s="228" t="str">
        <f t="shared" si="0"/>
        <v>Insuficiente</v>
      </c>
      <c r="AC18" s="229"/>
      <c r="AD18" s="35"/>
      <c r="AG18" s="95"/>
    </row>
    <row r="19" spans="1:33" ht="13.5" thickBot="1">
      <c r="A19" s="96"/>
      <c r="B19" s="83"/>
      <c r="C19" s="75"/>
      <c r="D19" s="84"/>
      <c r="E19" s="85"/>
      <c r="F19" s="86"/>
      <c r="G19" s="87"/>
      <c r="H19" s="88"/>
      <c r="I19" s="89"/>
      <c r="J19" s="42"/>
      <c r="K19" s="47"/>
      <c r="L19" s="42"/>
      <c r="M19" s="47"/>
      <c r="N19" s="42"/>
      <c r="O19" s="47"/>
      <c r="P19" s="42"/>
      <c r="Q19" s="45"/>
      <c r="R19" s="137">
        <f t="shared" si="1"/>
        <v>0</v>
      </c>
      <c r="S19" s="138"/>
      <c r="T19" s="137">
        <f t="shared" si="2"/>
        <v>0</v>
      </c>
      <c r="U19" s="138"/>
      <c r="V19" s="137">
        <f t="shared" si="3"/>
        <v>0</v>
      </c>
      <c r="W19" s="138"/>
      <c r="X19" s="137">
        <f t="shared" si="4"/>
        <v>0</v>
      </c>
      <c r="Y19" s="138"/>
      <c r="Z19" s="226">
        <f t="shared" si="5"/>
        <v>0</v>
      </c>
      <c r="AA19" s="227"/>
      <c r="AB19" s="228" t="str">
        <f t="shared" si="0"/>
        <v>Insuficiente</v>
      </c>
      <c r="AC19" s="229"/>
      <c r="AD19" s="35"/>
      <c r="AG19" s="35"/>
    </row>
    <row r="20" spans="1:33" ht="13.5" thickBot="1">
      <c r="A20" s="97"/>
      <c r="B20" s="83"/>
      <c r="C20" s="75"/>
      <c r="D20" s="84"/>
      <c r="E20" s="85"/>
      <c r="F20" s="86"/>
      <c r="G20" s="87"/>
      <c r="H20" s="88"/>
      <c r="I20" s="89"/>
      <c r="J20" s="42"/>
      <c r="K20" s="46"/>
      <c r="L20" s="42"/>
      <c r="M20" s="45"/>
      <c r="N20" s="42"/>
      <c r="O20" s="47"/>
      <c r="P20" s="42"/>
      <c r="Q20" s="47"/>
      <c r="R20" s="137">
        <f t="shared" si="1"/>
        <v>0</v>
      </c>
      <c r="S20" s="138"/>
      <c r="T20" s="137">
        <f t="shared" si="2"/>
        <v>0</v>
      </c>
      <c r="U20" s="138"/>
      <c r="V20" s="137">
        <f t="shared" si="3"/>
        <v>0</v>
      </c>
      <c r="W20" s="138"/>
      <c r="X20" s="137">
        <f t="shared" si="4"/>
        <v>0</v>
      </c>
      <c r="Y20" s="138"/>
      <c r="Z20" s="226">
        <f t="shared" si="5"/>
        <v>0</v>
      </c>
      <c r="AA20" s="227"/>
      <c r="AB20" s="228" t="str">
        <f t="shared" si="0"/>
        <v>Insuficiente</v>
      </c>
      <c r="AC20" s="229"/>
      <c r="AD20" s="35"/>
      <c r="AG20" s="95"/>
    </row>
    <row r="21" spans="1:33" s="92" customFormat="1" ht="13.5" thickBot="1">
      <c r="A21" s="97"/>
      <c r="B21" s="74"/>
      <c r="C21" s="91"/>
      <c r="D21" s="84"/>
      <c r="E21" s="85"/>
      <c r="F21" s="86"/>
      <c r="G21" s="87"/>
      <c r="H21" s="88"/>
      <c r="I21" s="89"/>
      <c r="J21" s="42"/>
      <c r="K21" s="45"/>
      <c r="L21" s="42"/>
      <c r="M21" s="47"/>
      <c r="N21" s="42"/>
      <c r="O21" s="47"/>
      <c r="P21" s="42"/>
      <c r="Q21" s="47"/>
      <c r="R21" s="137">
        <f t="shared" si="1"/>
        <v>0</v>
      </c>
      <c r="S21" s="138"/>
      <c r="T21" s="137">
        <f t="shared" si="2"/>
        <v>0</v>
      </c>
      <c r="U21" s="138"/>
      <c r="V21" s="137">
        <f t="shared" si="3"/>
        <v>0</v>
      </c>
      <c r="W21" s="138"/>
      <c r="X21" s="137">
        <f t="shared" si="4"/>
        <v>0</v>
      </c>
      <c r="Y21" s="138"/>
      <c r="Z21" s="226">
        <f t="shared" si="5"/>
        <v>0</v>
      </c>
      <c r="AA21" s="227"/>
      <c r="AB21" s="228" t="str">
        <f t="shared" si="0"/>
        <v>Insuficiente</v>
      </c>
      <c r="AC21" s="229"/>
      <c r="AD21" s="35"/>
      <c r="AG21" s="95"/>
    </row>
    <row r="22" spans="1:33" ht="13.5" thickBot="1">
      <c r="A22" s="97"/>
      <c r="B22" s="83"/>
      <c r="C22" s="91"/>
      <c r="D22" s="84"/>
      <c r="E22" s="85"/>
      <c r="F22" s="86"/>
      <c r="G22" s="87"/>
      <c r="H22" s="88"/>
      <c r="I22" s="89"/>
      <c r="J22" s="36"/>
      <c r="K22" s="45"/>
      <c r="L22" s="36"/>
      <c r="M22" s="47"/>
      <c r="N22" s="36"/>
      <c r="O22" s="47"/>
      <c r="P22" s="36"/>
      <c r="Q22" s="45"/>
      <c r="R22" s="137">
        <f t="shared" si="1"/>
        <v>0</v>
      </c>
      <c r="S22" s="138"/>
      <c r="T22" s="137">
        <f t="shared" si="2"/>
        <v>0</v>
      </c>
      <c r="U22" s="138"/>
      <c r="V22" s="137">
        <f t="shared" si="3"/>
        <v>0</v>
      </c>
      <c r="W22" s="138"/>
      <c r="X22" s="137">
        <f t="shared" si="4"/>
        <v>0</v>
      </c>
      <c r="Y22" s="138"/>
      <c r="Z22" s="226">
        <f t="shared" si="5"/>
        <v>0</v>
      </c>
      <c r="AA22" s="227"/>
      <c r="AB22" s="228" t="str">
        <f t="shared" si="0"/>
        <v>Insuficiente</v>
      </c>
      <c r="AC22" s="229"/>
      <c r="AD22" s="35"/>
      <c r="AG22" s="93"/>
    </row>
    <row r="23" spans="1:33" ht="13.5" thickBot="1">
      <c r="A23" s="98"/>
      <c r="B23" s="83"/>
      <c r="C23" s="91"/>
      <c r="D23" s="84"/>
      <c r="E23" s="85"/>
      <c r="F23" s="86"/>
      <c r="G23" s="87"/>
      <c r="H23" s="88"/>
      <c r="I23" s="89"/>
      <c r="J23" s="36"/>
      <c r="K23" s="47"/>
      <c r="L23" s="36"/>
      <c r="M23" s="47"/>
      <c r="N23" s="36"/>
      <c r="O23" s="47"/>
      <c r="P23" s="36"/>
      <c r="Q23" s="46"/>
      <c r="R23" s="137">
        <f t="shared" si="1"/>
        <v>0</v>
      </c>
      <c r="S23" s="138"/>
      <c r="T23" s="137">
        <f t="shared" si="2"/>
        <v>0</v>
      </c>
      <c r="U23" s="138"/>
      <c r="V23" s="137">
        <f t="shared" si="3"/>
        <v>0</v>
      </c>
      <c r="W23" s="138"/>
      <c r="X23" s="137">
        <f t="shared" si="4"/>
        <v>0</v>
      </c>
      <c r="Y23" s="138"/>
      <c r="Z23" s="226">
        <f t="shared" si="5"/>
        <v>0</v>
      </c>
      <c r="AA23" s="227"/>
      <c r="AB23" s="228" t="str">
        <f t="shared" si="0"/>
        <v>Insuficiente</v>
      </c>
      <c r="AC23" s="229"/>
      <c r="AD23" s="35"/>
      <c r="AG23" s="93"/>
    </row>
    <row r="24" spans="1:33" ht="13.5" thickBot="1">
      <c r="A24" s="99"/>
      <c r="B24" s="100"/>
      <c r="C24" s="101"/>
      <c r="D24" s="84"/>
      <c r="E24" s="85"/>
      <c r="F24" s="86"/>
      <c r="G24" s="87"/>
      <c r="H24" s="88"/>
      <c r="I24" s="89"/>
      <c r="J24" s="125"/>
      <c r="K24" s="126"/>
      <c r="L24" s="126"/>
      <c r="M24" s="127"/>
      <c r="N24" s="127"/>
      <c r="O24" s="127"/>
      <c r="P24" s="127"/>
      <c r="Q24" s="128"/>
      <c r="R24" s="137"/>
      <c r="S24" s="138"/>
      <c r="T24" s="137"/>
      <c r="U24" s="138"/>
      <c r="V24" s="137"/>
      <c r="W24" s="138"/>
      <c r="X24" s="137"/>
      <c r="Y24" s="138"/>
      <c r="Z24" s="278">
        <f aca="true" t="shared" si="6" ref="Z24:Z29">SUM(J24:Y24)</f>
        <v>0</v>
      </c>
      <c r="AA24" s="279"/>
      <c r="AB24" s="228" t="str">
        <f t="shared" si="0"/>
        <v>Insuficiente</v>
      </c>
      <c r="AC24" s="229"/>
      <c r="AD24" s="35"/>
      <c r="AG24" s="95"/>
    </row>
    <row r="25" spans="1:33" ht="13.5" thickBot="1">
      <c r="A25" s="102"/>
      <c r="B25" s="100"/>
      <c r="C25" s="103"/>
      <c r="D25" s="84"/>
      <c r="E25" s="85"/>
      <c r="F25" s="86"/>
      <c r="G25" s="87"/>
      <c r="H25" s="88"/>
      <c r="I25" s="89"/>
      <c r="J25" s="129"/>
      <c r="K25" s="129"/>
      <c r="L25" s="129"/>
      <c r="M25" s="130"/>
      <c r="N25" s="130"/>
      <c r="O25" s="130"/>
      <c r="P25" s="130"/>
      <c r="Q25" s="130"/>
      <c r="R25" s="137"/>
      <c r="S25" s="138"/>
      <c r="T25" s="137"/>
      <c r="U25" s="138"/>
      <c r="V25" s="137"/>
      <c r="W25" s="138"/>
      <c r="X25" s="137"/>
      <c r="Y25" s="138"/>
      <c r="Z25" s="278">
        <f t="shared" si="6"/>
        <v>0</v>
      </c>
      <c r="AA25" s="279"/>
      <c r="AB25" s="228" t="str">
        <f t="shared" si="0"/>
        <v>Insuficiente</v>
      </c>
      <c r="AC25" s="229"/>
      <c r="AD25" s="35"/>
      <c r="AG25" s="95"/>
    </row>
    <row r="26" spans="1:33" ht="13.5" thickBot="1">
      <c r="A26" s="102"/>
      <c r="B26" s="100"/>
      <c r="C26" s="101"/>
      <c r="D26" s="84"/>
      <c r="E26" s="85"/>
      <c r="F26" s="86"/>
      <c r="G26" s="87"/>
      <c r="H26" s="88"/>
      <c r="I26" s="89"/>
      <c r="J26" s="130"/>
      <c r="K26" s="130"/>
      <c r="L26" s="130"/>
      <c r="M26" s="130"/>
      <c r="N26" s="130"/>
      <c r="O26" s="130"/>
      <c r="P26" s="130"/>
      <c r="Q26" s="130"/>
      <c r="R26" s="137"/>
      <c r="S26" s="138"/>
      <c r="T26" s="137"/>
      <c r="U26" s="138"/>
      <c r="V26" s="137"/>
      <c r="W26" s="138"/>
      <c r="X26" s="137"/>
      <c r="Y26" s="138"/>
      <c r="Z26" s="278">
        <f t="shared" si="6"/>
        <v>0</v>
      </c>
      <c r="AA26" s="279"/>
      <c r="AB26" s="228" t="str">
        <f t="shared" si="0"/>
        <v>Insuficiente</v>
      </c>
      <c r="AC26" s="229"/>
      <c r="AD26" s="35"/>
      <c r="AG26" s="95"/>
    </row>
    <row r="27" spans="1:33" ht="13.5" thickBot="1">
      <c r="A27" s="102"/>
      <c r="B27" s="100"/>
      <c r="C27" s="101"/>
      <c r="D27" s="84"/>
      <c r="E27" s="85"/>
      <c r="F27" s="86"/>
      <c r="G27" s="87"/>
      <c r="H27" s="88"/>
      <c r="I27" s="89"/>
      <c r="J27" s="130"/>
      <c r="K27" s="130"/>
      <c r="L27" s="130"/>
      <c r="M27" s="130"/>
      <c r="N27" s="130"/>
      <c r="O27" s="130"/>
      <c r="P27" s="130"/>
      <c r="Q27" s="130"/>
      <c r="R27" s="137"/>
      <c r="S27" s="138"/>
      <c r="T27" s="137"/>
      <c r="U27" s="138"/>
      <c r="V27" s="137"/>
      <c r="W27" s="138"/>
      <c r="X27" s="137"/>
      <c r="Y27" s="138"/>
      <c r="Z27" s="278">
        <f t="shared" si="6"/>
        <v>0</v>
      </c>
      <c r="AA27" s="279"/>
      <c r="AB27" s="228" t="str">
        <f t="shared" si="0"/>
        <v>Insuficiente</v>
      </c>
      <c r="AC27" s="229"/>
      <c r="AD27" s="35"/>
      <c r="AG27" s="95"/>
    </row>
    <row r="28" spans="1:30" ht="13.5" thickBot="1">
      <c r="A28" s="104"/>
      <c r="B28" s="105"/>
      <c r="C28" s="91"/>
      <c r="D28" s="84"/>
      <c r="E28" s="85"/>
      <c r="F28" s="86"/>
      <c r="G28" s="87"/>
      <c r="H28" s="88"/>
      <c r="I28" s="89"/>
      <c r="J28" s="130"/>
      <c r="K28" s="130"/>
      <c r="L28" s="130"/>
      <c r="M28" s="130"/>
      <c r="N28" s="130"/>
      <c r="O28" s="130"/>
      <c r="P28" s="130"/>
      <c r="Q28" s="130"/>
      <c r="R28" s="137"/>
      <c r="S28" s="138"/>
      <c r="T28" s="137"/>
      <c r="U28" s="138"/>
      <c r="V28" s="137"/>
      <c r="W28" s="138"/>
      <c r="X28" s="137"/>
      <c r="Y28" s="138"/>
      <c r="Z28" s="278">
        <f t="shared" si="6"/>
        <v>0</v>
      </c>
      <c r="AA28" s="279"/>
      <c r="AB28" s="228" t="str">
        <f t="shared" si="0"/>
        <v>Insuficiente</v>
      </c>
      <c r="AC28" s="229"/>
      <c r="AD28" s="35"/>
    </row>
    <row r="29" spans="1:32" ht="13.5" thickBot="1">
      <c r="A29" s="106"/>
      <c r="B29" s="54"/>
      <c r="C29" s="107"/>
      <c r="D29" s="108"/>
      <c r="E29" s="109"/>
      <c r="F29" s="110"/>
      <c r="G29" s="111"/>
      <c r="H29" s="112"/>
      <c r="I29" s="113"/>
      <c r="J29" s="130"/>
      <c r="K29" s="130"/>
      <c r="L29" s="130"/>
      <c r="M29" s="130"/>
      <c r="N29" s="130"/>
      <c r="O29" s="130"/>
      <c r="P29" s="130"/>
      <c r="Q29" s="130"/>
      <c r="R29" s="137"/>
      <c r="S29" s="138"/>
      <c r="T29" s="137"/>
      <c r="U29" s="138"/>
      <c r="V29" s="137"/>
      <c r="W29" s="138"/>
      <c r="X29" s="137"/>
      <c r="Y29" s="138"/>
      <c r="Z29" s="278">
        <f t="shared" si="6"/>
        <v>0</v>
      </c>
      <c r="AA29" s="279"/>
      <c r="AB29" s="228" t="str">
        <f t="shared" si="0"/>
        <v>Insuficiente</v>
      </c>
      <c r="AC29" s="229"/>
      <c r="AD29" s="239" t="s">
        <v>6</v>
      </c>
      <c r="AE29" s="240"/>
      <c r="AF29" s="241"/>
    </row>
    <row r="30" spans="1:34" ht="13.5" customHeight="1" thickBot="1">
      <c r="A30" s="114"/>
      <c r="B30" s="56"/>
      <c r="C30" s="115"/>
      <c r="D30" s="56"/>
      <c r="E30" s="56"/>
      <c r="F30" s="56"/>
      <c r="G30" s="56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6"/>
      <c r="V30" s="56"/>
      <c r="W30" s="56"/>
      <c r="X30" s="56"/>
      <c r="Y30" s="56"/>
      <c r="Z30" s="56"/>
      <c r="AA30" s="56"/>
      <c r="AB30" s="56"/>
      <c r="AC30" s="59"/>
      <c r="AD30" s="56"/>
      <c r="AE30" s="35"/>
      <c r="AF30" s="56"/>
      <c r="AG30" s="35"/>
      <c r="AH30" s="116"/>
    </row>
    <row r="31" spans="1:34" ht="29.25" customHeight="1" thickBot="1">
      <c r="A31" s="275" t="s">
        <v>10</v>
      </c>
      <c r="B31" s="276"/>
      <c r="C31" s="276"/>
      <c r="D31" s="276"/>
      <c r="E31" s="276"/>
      <c r="F31" s="276"/>
      <c r="G31" s="277"/>
      <c r="H31" s="59"/>
      <c r="I31" s="59"/>
      <c r="J31" s="59"/>
      <c r="K31" s="59"/>
      <c r="L31" s="59"/>
      <c r="M31" s="59"/>
      <c r="N31" s="59"/>
      <c r="O31" s="117"/>
      <c r="P31" s="59"/>
      <c r="Q31" s="59"/>
      <c r="R31" s="59"/>
      <c r="S31" s="59"/>
      <c r="T31" s="59"/>
      <c r="U31" s="56"/>
      <c r="V31" s="56"/>
      <c r="W31" s="56"/>
      <c r="X31" s="56"/>
      <c r="Y31" s="56"/>
      <c r="Z31" s="56"/>
      <c r="AA31" s="56"/>
      <c r="AB31" s="56"/>
      <c r="AC31" s="59"/>
      <c r="AD31" s="56"/>
      <c r="AE31" s="35"/>
      <c r="AF31" s="56"/>
      <c r="AG31" s="35"/>
      <c r="AH31" s="116"/>
    </row>
    <row r="32" spans="1:34" ht="13.5" thickBot="1">
      <c r="A32" s="118"/>
      <c r="B32" s="56"/>
      <c r="C32" s="119"/>
      <c r="D32" s="55"/>
      <c r="E32" s="56"/>
      <c r="F32" s="56"/>
      <c r="G32" s="56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6"/>
      <c r="V32" s="56"/>
      <c r="W32" s="56"/>
      <c r="X32" s="56"/>
      <c r="Y32" s="56"/>
      <c r="Z32" s="56"/>
      <c r="AA32" s="56"/>
      <c r="AB32" s="56"/>
      <c r="AC32" s="59"/>
      <c r="AD32" s="56"/>
      <c r="AE32" s="120"/>
      <c r="AF32" s="121"/>
      <c r="AG32" s="121"/>
      <c r="AH32" s="121"/>
    </row>
    <row r="33" spans="1:29" ht="28.5" customHeight="1" thickBot="1">
      <c r="A33" s="270" t="s">
        <v>36</v>
      </c>
      <c r="B33" s="271"/>
      <c r="C33" s="29" t="s">
        <v>1</v>
      </c>
      <c r="D33" s="204" t="s">
        <v>2</v>
      </c>
      <c r="E33" s="205"/>
      <c r="F33" s="205"/>
      <c r="G33" s="206"/>
      <c r="H33" s="33"/>
      <c r="I33" s="33"/>
      <c r="J33" s="203" t="s">
        <v>59</v>
      </c>
      <c r="K33" s="203"/>
      <c r="L33" s="203"/>
      <c r="M33" s="203"/>
      <c r="N33" s="203"/>
      <c r="O33" s="203"/>
      <c r="P33" s="203"/>
      <c r="Q33" s="203"/>
      <c r="R33" s="203"/>
      <c r="S33" s="38"/>
      <c r="AC33" s="38"/>
    </row>
    <row r="34" spans="1:32" ht="13.5" customHeight="1">
      <c r="A34" s="216" t="s">
        <v>55</v>
      </c>
      <c r="B34" s="273">
        <f>AVERAGE(R11:S29)</f>
        <v>0</v>
      </c>
      <c r="C34" s="201">
        <f>(B34)</f>
        <v>0</v>
      </c>
      <c r="D34" s="179" t="str">
        <f>IF(C34&lt;=4.9,"Insuficiente",IF(C34&lt;=7.9,"Aceptable","Bueno"))</f>
        <v>Insuficiente</v>
      </c>
      <c r="E34" s="180"/>
      <c r="F34" s="180"/>
      <c r="G34" s="181"/>
      <c r="H34" s="24"/>
      <c r="I34" s="24"/>
      <c r="J34" s="192" t="s">
        <v>8</v>
      </c>
      <c r="K34" s="192"/>
      <c r="L34" s="192"/>
      <c r="M34" s="192"/>
      <c r="N34" s="192"/>
      <c r="O34" s="192"/>
      <c r="P34" s="192"/>
      <c r="Q34" s="192"/>
      <c r="R34" s="192"/>
      <c r="S34" s="38"/>
      <c r="AC34" s="38"/>
      <c r="AE34" s="25"/>
      <c r="AF34" s="25"/>
    </row>
    <row r="35" spans="1:32" ht="13.5" thickBot="1">
      <c r="A35" s="218"/>
      <c r="B35" s="218"/>
      <c r="C35" s="272"/>
      <c r="D35" s="222"/>
      <c r="E35" s="186"/>
      <c r="F35" s="186"/>
      <c r="G35" s="187"/>
      <c r="H35" s="24"/>
      <c r="I35" s="24"/>
      <c r="J35" s="177" t="s">
        <v>9</v>
      </c>
      <c r="K35" s="177"/>
      <c r="L35" s="178" t="s">
        <v>60</v>
      </c>
      <c r="M35" s="178"/>
      <c r="N35" s="178"/>
      <c r="O35" s="178"/>
      <c r="P35" s="178"/>
      <c r="Q35" s="178"/>
      <c r="R35" s="178"/>
      <c r="S35" s="38"/>
      <c r="AC35" s="38"/>
      <c r="AE35" s="59"/>
      <c r="AF35" s="116"/>
    </row>
    <row r="36" spans="1:32" ht="13.5" thickBot="1">
      <c r="A36" s="216" t="s">
        <v>56</v>
      </c>
      <c r="B36" s="124" t="e">
        <f>AVERAGE(E11:E29)</f>
        <v>#DIV/0!</v>
      </c>
      <c r="C36" s="219" t="e">
        <f>SUM(B36:B38)</f>
        <v>#DIV/0!</v>
      </c>
      <c r="D36" s="179" t="e">
        <f>IF(C36&lt;=5,"Insuficiente",IF(C36&lt;=12,"Aceptable","Bueno"))</f>
        <v>#DIV/0!</v>
      </c>
      <c r="E36" s="180"/>
      <c r="F36" s="180"/>
      <c r="G36" s="181"/>
      <c r="H36" s="26"/>
      <c r="I36" s="26"/>
      <c r="J36" s="177" t="s">
        <v>42</v>
      </c>
      <c r="K36" s="177"/>
      <c r="L36" s="178" t="s">
        <v>61</v>
      </c>
      <c r="M36" s="178"/>
      <c r="N36" s="178"/>
      <c r="O36" s="178"/>
      <c r="P36" s="178"/>
      <c r="Q36" s="178"/>
      <c r="R36" s="178"/>
      <c r="S36" s="38"/>
      <c r="AC36" s="38"/>
      <c r="AE36" s="59"/>
      <c r="AF36" s="116"/>
    </row>
    <row r="37" spans="1:32" ht="13.5" thickBot="1">
      <c r="A37" s="217"/>
      <c r="B37" s="124" t="e">
        <f>AVERAGE(F11:F29)</f>
        <v>#DIV/0!</v>
      </c>
      <c r="C37" s="220"/>
      <c r="D37" s="182"/>
      <c r="E37" s="183"/>
      <c r="F37" s="183"/>
      <c r="G37" s="184"/>
      <c r="H37" s="26"/>
      <c r="I37" s="26"/>
      <c r="J37" s="177" t="s">
        <v>41</v>
      </c>
      <c r="K37" s="177"/>
      <c r="L37" s="178" t="s">
        <v>62</v>
      </c>
      <c r="M37" s="178"/>
      <c r="N37" s="178"/>
      <c r="O37" s="178"/>
      <c r="P37" s="178"/>
      <c r="Q37" s="178"/>
      <c r="R37" s="178"/>
      <c r="S37" s="38"/>
      <c r="AC37" s="38"/>
      <c r="AE37" s="59"/>
      <c r="AF37" s="116"/>
    </row>
    <row r="38" spans="1:32" ht="13.5" thickBot="1">
      <c r="A38" s="217"/>
      <c r="B38" s="124" t="e">
        <f>AVERAGE(G11:G28)</f>
        <v>#DIV/0!</v>
      </c>
      <c r="C38" s="221"/>
      <c r="D38" s="182"/>
      <c r="E38" s="183"/>
      <c r="F38" s="183"/>
      <c r="G38" s="184"/>
      <c r="H38" s="26"/>
      <c r="I38" s="26"/>
      <c r="J38" s="26"/>
      <c r="K38" s="2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E38" s="59"/>
      <c r="AF38" s="116"/>
    </row>
    <row r="39" spans="1:32" ht="13.5" thickBot="1">
      <c r="A39" s="216" t="s">
        <v>57</v>
      </c>
      <c r="B39" s="124" t="e">
        <f>AVERAGE(H11:H29)</f>
        <v>#DIV/0!</v>
      </c>
      <c r="C39" s="201" t="e">
        <f>SUM((B39:B40))</f>
        <v>#DIV/0!</v>
      </c>
      <c r="D39" s="179" t="e">
        <f>IF(C39&lt;=8,"Insuficiente",IF(C39&lt;=18,"Aceptable","Bueno"))</f>
        <v>#DIV/0!</v>
      </c>
      <c r="E39" s="233"/>
      <c r="F39" s="233"/>
      <c r="G39" s="234"/>
      <c r="H39" s="26"/>
      <c r="I39" s="26"/>
      <c r="J39" s="26"/>
      <c r="K39" s="2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E39" s="56"/>
      <c r="AF39" s="122"/>
    </row>
    <row r="40" spans="1:32" ht="15.75" thickBot="1">
      <c r="A40" s="218"/>
      <c r="B40" s="124" t="e">
        <f>AVERAGE(I11:I29)</f>
        <v>#DIV/0!</v>
      </c>
      <c r="C40" s="202"/>
      <c r="D40" s="185"/>
      <c r="E40" s="235"/>
      <c r="F40" s="235"/>
      <c r="G40" s="236"/>
      <c r="H40" s="26"/>
      <c r="I40" s="26"/>
      <c r="J40" s="203" t="s">
        <v>63</v>
      </c>
      <c r="K40" s="203"/>
      <c r="L40" s="203"/>
      <c r="M40" s="203"/>
      <c r="N40" s="203"/>
      <c r="O40" s="203"/>
      <c r="P40" s="203"/>
      <c r="Q40" s="203"/>
      <c r="R40" s="203"/>
      <c r="S40" s="38"/>
      <c r="T40" s="274"/>
      <c r="U40" s="274"/>
      <c r="V40" s="183"/>
      <c r="W40" s="183"/>
      <c r="X40" s="183"/>
      <c r="Y40" s="183"/>
      <c r="Z40" s="183"/>
      <c r="AA40" s="183"/>
      <c r="AB40" s="183"/>
      <c r="AC40" s="38"/>
      <c r="AE40" s="56"/>
      <c r="AF40" s="122"/>
    </row>
    <row r="41" spans="1:32" ht="13.5" thickBot="1">
      <c r="A41" s="216" t="s">
        <v>58</v>
      </c>
      <c r="B41" s="124" t="e">
        <f>AVERAGE(K11:K29)</f>
        <v>#DIV/0!</v>
      </c>
      <c r="C41" s="219" t="e">
        <f>SUM(B41:B44)</f>
        <v>#DIV/0!</v>
      </c>
      <c r="D41" s="179" t="e">
        <f>IF(C41&lt;=5,"Insuficiente",IF(C41&lt;=12,"Aceptable","Bueno"))</f>
        <v>#DIV/0!</v>
      </c>
      <c r="E41" s="180"/>
      <c r="F41" s="180"/>
      <c r="G41" s="181"/>
      <c r="H41" s="26"/>
      <c r="I41" s="26"/>
      <c r="J41" s="192" t="s">
        <v>8</v>
      </c>
      <c r="K41" s="192"/>
      <c r="L41" s="192"/>
      <c r="M41" s="192"/>
      <c r="N41" s="192"/>
      <c r="O41" s="192"/>
      <c r="P41" s="192"/>
      <c r="Q41" s="192"/>
      <c r="R41" s="192"/>
      <c r="S41" s="38"/>
      <c r="T41" s="63"/>
      <c r="U41" s="63"/>
      <c r="V41" s="56"/>
      <c r="W41" s="56"/>
      <c r="X41" s="56"/>
      <c r="Y41" s="56"/>
      <c r="Z41" s="56"/>
      <c r="AA41" s="56"/>
      <c r="AB41" s="56"/>
      <c r="AC41" s="38"/>
      <c r="AE41" s="59"/>
      <c r="AF41" s="116"/>
    </row>
    <row r="42" spans="1:32" ht="13.5" thickBot="1">
      <c r="A42" s="217"/>
      <c r="B42" s="124" t="e">
        <f>AVERAGE(M11:M29)</f>
        <v>#DIV/0!</v>
      </c>
      <c r="C42" s="220"/>
      <c r="D42" s="182"/>
      <c r="E42" s="183"/>
      <c r="F42" s="183"/>
      <c r="G42" s="184"/>
      <c r="H42" s="26"/>
      <c r="I42" s="26"/>
      <c r="J42" s="177" t="s">
        <v>9</v>
      </c>
      <c r="K42" s="177"/>
      <c r="L42" s="178" t="s">
        <v>64</v>
      </c>
      <c r="M42" s="178"/>
      <c r="N42" s="178"/>
      <c r="O42" s="178"/>
      <c r="P42" s="178"/>
      <c r="Q42" s="178"/>
      <c r="R42" s="178"/>
      <c r="S42" s="38"/>
      <c r="T42" s="63"/>
      <c r="U42" s="63"/>
      <c r="V42" s="56"/>
      <c r="W42" s="56"/>
      <c r="X42" s="56"/>
      <c r="Y42" s="56"/>
      <c r="Z42" s="56"/>
      <c r="AA42" s="56"/>
      <c r="AB42" s="56"/>
      <c r="AC42" s="38"/>
      <c r="AE42" s="59"/>
      <c r="AF42" s="116"/>
    </row>
    <row r="43" spans="1:32" ht="13.5" thickBot="1">
      <c r="A43" s="217"/>
      <c r="B43" s="124" t="e">
        <f>AVERAGE(O11:O29)</f>
        <v>#DIV/0!</v>
      </c>
      <c r="C43" s="221"/>
      <c r="D43" s="182"/>
      <c r="E43" s="183"/>
      <c r="F43" s="183"/>
      <c r="G43" s="184"/>
      <c r="H43" s="26"/>
      <c r="I43" s="26"/>
      <c r="J43" s="177" t="s">
        <v>42</v>
      </c>
      <c r="K43" s="177"/>
      <c r="L43" s="178" t="s">
        <v>66</v>
      </c>
      <c r="M43" s="178"/>
      <c r="N43" s="178"/>
      <c r="O43" s="178"/>
      <c r="P43" s="178"/>
      <c r="Q43" s="178"/>
      <c r="R43" s="178"/>
      <c r="S43" s="38"/>
      <c r="T43" s="274"/>
      <c r="U43" s="274"/>
      <c r="V43" s="183"/>
      <c r="W43" s="183"/>
      <c r="X43" s="183"/>
      <c r="Y43" s="183"/>
      <c r="Z43" s="183"/>
      <c r="AA43" s="183"/>
      <c r="AB43" s="183"/>
      <c r="AC43" s="38"/>
      <c r="AE43" s="59"/>
      <c r="AF43" s="116"/>
    </row>
    <row r="44" spans="1:32" ht="13.5" thickBot="1">
      <c r="A44" s="218"/>
      <c r="B44" s="57" t="e">
        <f>AVERAGE(Q11:Q29)</f>
        <v>#DIV/0!</v>
      </c>
      <c r="C44" s="222"/>
      <c r="D44" s="185"/>
      <c r="E44" s="186"/>
      <c r="F44" s="186"/>
      <c r="G44" s="187"/>
      <c r="H44" s="26"/>
      <c r="I44" s="26"/>
      <c r="J44" s="177" t="s">
        <v>41</v>
      </c>
      <c r="K44" s="177"/>
      <c r="L44" s="178" t="s">
        <v>65</v>
      </c>
      <c r="M44" s="178"/>
      <c r="N44" s="178"/>
      <c r="O44" s="178"/>
      <c r="P44" s="178"/>
      <c r="Q44" s="178"/>
      <c r="R44" s="178"/>
      <c r="S44" s="38"/>
      <c r="T44" s="121"/>
      <c r="U44" s="121"/>
      <c r="V44" s="121"/>
      <c r="W44" s="121"/>
      <c r="X44" s="121"/>
      <c r="Y44" s="121"/>
      <c r="Z44" s="121"/>
      <c r="AA44" s="121"/>
      <c r="AB44" s="121"/>
      <c r="AC44" s="38"/>
      <c r="AE44" s="59"/>
      <c r="AF44" s="116"/>
    </row>
    <row r="45" spans="1:28" ht="18.75" thickBot="1">
      <c r="A45" s="58"/>
      <c r="B45" s="58"/>
      <c r="C45" s="56"/>
      <c r="D45" s="27"/>
      <c r="E45" s="27"/>
      <c r="F45" s="27"/>
      <c r="G45" s="27"/>
      <c r="H45" s="26"/>
      <c r="I45" s="26"/>
      <c r="T45" s="121"/>
      <c r="U45" s="121"/>
      <c r="V45" s="121"/>
      <c r="W45" s="121"/>
      <c r="X45" s="121"/>
      <c r="Y45" s="121"/>
      <c r="Z45" s="121"/>
      <c r="AA45" s="121"/>
      <c r="AB45" s="121"/>
    </row>
    <row r="46" spans="2:28" ht="15.75" thickBot="1">
      <c r="B46" s="56"/>
      <c r="C46" s="56"/>
      <c r="D46" s="56"/>
      <c r="E46" s="56"/>
      <c r="F46" s="56"/>
      <c r="G46" s="56"/>
      <c r="H46" s="26"/>
      <c r="I46" s="26"/>
      <c r="J46" s="164" t="s">
        <v>38</v>
      </c>
      <c r="K46" s="165"/>
      <c r="L46" s="165"/>
      <c r="M46" s="165"/>
      <c r="N46" s="165"/>
      <c r="O46" s="165"/>
      <c r="P46" s="165"/>
      <c r="Q46" s="165"/>
      <c r="R46" s="166"/>
      <c r="T46" s="121"/>
      <c r="U46" s="121"/>
      <c r="V46" s="121"/>
      <c r="W46" s="121"/>
      <c r="X46" s="121"/>
      <c r="Y46" s="121"/>
      <c r="Z46" s="121"/>
      <c r="AA46" s="121"/>
      <c r="AB46" s="121"/>
    </row>
    <row r="47" spans="1:28" ht="12.75" customHeight="1" thickBot="1">
      <c r="A47" s="223"/>
      <c r="B47" s="223"/>
      <c r="C47" s="224"/>
      <c r="D47" s="225"/>
      <c r="E47" s="225"/>
      <c r="F47" s="225"/>
      <c r="G47" s="225"/>
      <c r="H47" s="26"/>
      <c r="I47" s="26"/>
      <c r="J47" s="213" t="s">
        <v>8</v>
      </c>
      <c r="K47" s="214"/>
      <c r="L47" s="214"/>
      <c r="M47" s="214"/>
      <c r="N47" s="214"/>
      <c r="O47" s="214"/>
      <c r="P47" s="214"/>
      <c r="Q47" s="214"/>
      <c r="R47" s="215"/>
      <c r="T47" s="121"/>
      <c r="U47" s="121"/>
      <c r="V47" s="121"/>
      <c r="W47" s="121"/>
      <c r="X47" s="121"/>
      <c r="Y47" s="121"/>
      <c r="Z47" s="121"/>
      <c r="AA47" s="121"/>
      <c r="AB47" s="121"/>
    </row>
    <row r="48" spans="1:34" ht="15.75" customHeight="1">
      <c r="A48" s="223"/>
      <c r="B48" s="223"/>
      <c r="C48" s="224"/>
      <c r="D48" s="225"/>
      <c r="E48" s="225"/>
      <c r="F48" s="225"/>
      <c r="G48" s="225"/>
      <c r="H48" s="56"/>
      <c r="I48" s="56"/>
      <c r="J48" s="167" t="s">
        <v>9</v>
      </c>
      <c r="K48" s="168"/>
      <c r="L48" s="169" t="s">
        <v>12</v>
      </c>
      <c r="M48" s="170"/>
      <c r="N48" s="170"/>
      <c r="O48" s="170"/>
      <c r="P48" s="170"/>
      <c r="Q48" s="170"/>
      <c r="R48" s="171"/>
      <c r="T48" s="121"/>
      <c r="U48" s="121"/>
      <c r="V48" s="121"/>
      <c r="W48" s="121"/>
      <c r="X48" s="121"/>
      <c r="Y48" s="121"/>
      <c r="Z48" s="121"/>
      <c r="AA48" s="121"/>
      <c r="AB48" s="121"/>
      <c r="AE48" s="121"/>
      <c r="AF48" s="121"/>
      <c r="AH48" s="35"/>
    </row>
    <row r="49" spans="1:34" ht="22.5" customHeight="1" thickBot="1">
      <c r="A49" s="223"/>
      <c r="B49" s="223"/>
      <c r="C49" s="224"/>
      <c r="D49" s="225"/>
      <c r="E49" s="225"/>
      <c r="F49" s="225"/>
      <c r="G49" s="225"/>
      <c r="H49" s="33"/>
      <c r="I49" s="33"/>
      <c r="J49" s="172" t="s">
        <v>42</v>
      </c>
      <c r="K49" s="173"/>
      <c r="L49" s="174" t="s">
        <v>39</v>
      </c>
      <c r="M49" s="175"/>
      <c r="N49" s="175"/>
      <c r="O49" s="175"/>
      <c r="P49" s="175"/>
      <c r="Q49" s="175"/>
      <c r="R49" s="176"/>
      <c r="T49" s="121"/>
      <c r="U49" s="121"/>
      <c r="V49" s="121"/>
      <c r="W49" s="121"/>
      <c r="X49" s="121"/>
      <c r="Y49" s="121"/>
      <c r="Z49" s="121"/>
      <c r="AA49" s="121"/>
      <c r="AB49" s="121"/>
      <c r="AE49" s="123"/>
      <c r="AF49" s="123"/>
      <c r="AG49" s="123"/>
      <c r="AH49" s="123"/>
    </row>
    <row r="50" spans="1:34" ht="30.75" customHeight="1" thickBot="1">
      <c r="A50" s="199" t="s">
        <v>7</v>
      </c>
      <c r="B50" s="199"/>
      <c r="C50" s="201" t="e">
        <f>SUM(C34:C44)</f>
        <v>#DIV/0!</v>
      </c>
      <c r="D50" s="207" t="s">
        <v>42</v>
      </c>
      <c r="E50" s="208"/>
      <c r="F50" s="208"/>
      <c r="G50" s="209"/>
      <c r="H50" s="28"/>
      <c r="I50" s="28"/>
      <c r="J50" s="237" t="s">
        <v>41</v>
      </c>
      <c r="K50" s="238"/>
      <c r="L50" s="161" t="s">
        <v>40</v>
      </c>
      <c r="M50" s="162"/>
      <c r="N50" s="162"/>
      <c r="O50" s="162"/>
      <c r="P50" s="162"/>
      <c r="Q50" s="162"/>
      <c r="R50" s="163"/>
      <c r="T50" s="121"/>
      <c r="U50" s="121"/>
      <c r="V50" s="121"/>
      <c r="W50" s="121"/>
      <c r="X50" s="121"/>
      <c r="Y50" s="121"/>
      <c r="Z50" s="121"/>
      <c r="AA50" s="121"/>
      <c r="AB50" s="121"/>
      <c r="AE50" s="123"/>
      <c r="AF50" s="123"/>
      <c r="AG50" s="123"/>
      <c r="AH50" s="123"/>
    </row>
    <row r="51" spans="1:34" ht="30.75" customHeight="1" thickBot="1">
      <c r="A51" s="200"/>
      <c r="B51" s="200"/>
      <c r="C51" s="202"/>
      <c r="D51" s="210"/>
      <c r="E51" s="211"/>
      <c r="F51" s="211"/>
      <c r="G51" s="212"/>
      <c r="H51" s="28"/>
      <c r="I51" s="28"/>
      <c r="T51" s="121"/>
      <c r="U51" s="121"/>
      <c r="V51" s="121"/>
      <c r="W51" s="121"/>
      <c r="X51" s="121"/>
      <c r="Y51" s="121"/>
      <c r="Z51" s="121"/>
      <c r="AA51" s="121"/>
      <c r="AB51" s="121"/>
      <c r="AE51" s="123"/>
      <c r="AF51" s="123"/>
      <c r="AG51" s="123"/>
      <c r="AH51" s="123"/>
    </row>
    <row r="52" spans="8:34" ht="13.5" customHeight="1" thickBot="1">
      <c r="H52" s="28"/>
      <c r="I52" s="28"/>
      <c r="T52" s="121"/>
      <c r="U52" s="121"/>
      <c r="V52" s="121"/>
      <c r="W52" s="121"/>
      <c r="X52" s="121"/>
      <c r="Y52" s="121"/>
      <c r="Z52" s="121"/>
      <c r="AA52" s="121"/>
      <c r="AB52" s="121"/>
      <c r="AE52" s="123"/>
      <c r="AF52" s="123"/>
      <c r="AG52" s="123"/>
      <c r="AH52" s="123"/>
    </row>
    <row r="53" spans="4:34" ht="15">
      <c r="D53" s="196" t="s">
        <v>11</v>
      </c>
      <c r="E53" s="197"/>
      <c r="F53" s="197"/>
      <c r="G53" s="198"/>
      <c r="H53" s="28"/>
      <c r="I53" s="28"/>
      <c r="J53" s="203" t="s">
        <v>37</v>
      </c>
      <c r="K53" s="203"/>
      <c r="L53" s="203"/>
      <c r="M53" s="203"/>
      <c r="N53" s="203"/>
      <c r="O53" s="203"/>
      <c r="P53" s="203"/>
      <c r="Q53" s="203"/>
      <c r="R53" s="203"/>
      <c r="T53" s="121"/>
      <c r="U53" s="121"/>
      <c r="V53" s="121"/>
      <c r="W53" s="121"/>
      <c r="X53" s="121"/>
      <c r="Y53" s="121"/>
      <c r="Z53" s="121"/>
      <c r="AA53" s="121"/>
      <c r="AB53" s="121"/>
      <c r="AE53" s="123"/>
      <c r="AF53" s="123"/>
      <c r="AG53" s="123"/>
      <c r="AH53" s="123"/>
    </row>
    <row r="54" spans="4:34" ht="12.75">
      <c r="D54" s="188" t="s">
        <v>35</v>
      </c>
      <c r="E54" s="189"/>
      <c r="F54" s="189"/>
      <c r="G54" s="190"/>
      <c r="H54" s="28"/>
      <c r="I54" s="28"/>
      <c r="J54" s="192" t="s">
        <v>8</v>
      </c>
      <c r="K54" s="192"/>
      <c r="L54" s="192"/>
      <c r="M54" s="192"/>
      <c r="N54" s="192"/>
      <c r="O54" s="192"/>
      <c r="P54" s="192"/>
      <c r="Q54" s="192"/>
      <c r="R54" s="192"/>
      <c r="T54" s="121"/>
      <c r="U54" s="121"/>
      <c r="V54" s="121"/>
      <c r="W54" s="121"/>
      <c r="X54" s="121"/>
      <c r="Y54" s="121"/>
      <c r="Z54" s="121"/>
      <c r="AA54" s="121"/>
      <c r="AB54" s="121"/>
      <c r="AE54" s="123"/>
      <c r="AF54" s="123"/>
      <c r="AG54" s="123"/>
      <c r="AH54" s="123"/>
    </row>
    <row r="55" spans="4:34" ht="12.75">
      <c r="D55" s="193" t="s">
        <v>0</v>
      </c>
      <c r="E55" s="194"/>
      <c r="F55" s="194"/>
      <c r="G55" s="195"/>
      <c r="H55" s="28"/>
      <c r="I55" s="28"/>
      <c r="J55" s="177" t="s">
        <v>9</v>
      </c>
      <c r="K55" s="177"/>
      <c r="L55" s="178" t="s">
        <v>15</v>
      </c>
      <c r="M55" s="178"/>
      <c r="N55" s="178"/>
      <c r="O55" s="178"/>
      <c r="P55" s="178"/>
      <c r="Q55" s="178"/>
      <c r="R55" s="178"/>
      <c r="T55" s="121"/>
      <c r="U55" s="121"/>
      <c r="V55" s="121"/>
      <c r="W55" s="121"/>
      <c r="X55" s="121"/>
      <c r="Y55" s="121"/>
      <c r="Z55" s="121"/>
      <c r="AA55" s="121"/>
      <c r="AB55" s="121"/>
      <c r="AE55" s="123"/>
      <c r="AF55" s="123"/>
      <c r="AG55" s="123"/>
      <c r="AH55" s="123"/>
    </row>
    <row r="56" spans="4:34" ht="12.75">
      <c r="D56" s="191" t="s">
        <v>35</v>
      </c>
      <c r="E56" s="178"/>
      <c r="F56" s="178"/>
      <c r="G56" s="70" t="s">
        <v>4</v>
      </c>
      <c r="H56" s="28"/>
      <c r="I56" s="28"/>
      <c r="J56" s="177" t="s">
        <v>42</v>
      </c>
      <c r="K56" s="177"/>
      <c r="L56" s="178" t="s">
        <v>14</v>
      </c>
      <c r="M56" s="178"/>
      <c r="N56" s="178"/>
      <c r="O56" s="178"/>
      <c r="P56" s="178"/>
      <c r="Q56" s="178"/>
      <c r="R56" s="178"/>
      <c r="T56" s="121"/>
      <c r="U56" s="121"/>
      <c r="V56" s="121"/>
      <c r="W56" s="121"/>
      <c r="X56" s="121"/>
      <c r="Y56" s="121"/>
      <c r="Z56" s="121"/>
      <c r="AA56" s="121"/>
      <c r="AB56" s="121"/>
      <c r="AE56" s="123"/>
      <c r="AF56" s="123"/>
      <c r="AG56" s="123"/>
      <c r="AH56" s="123"/>
    </row>
    <row r="57" spans="4:34" ht="24.75" customHeight="1">
      <c r="D57" s="191" t="s">
        <v>68</v>
      </c>
      <c r="E57" s="178"/>
      <c r="F57" s="178"/>
      <c r="G57" s="70" t="s">
        <v>42</v>
      </c>
      <c r="H57" s="28"/>
      <c r="I57" s="28"/>
      <c r="J57" s="177" t="s">
        <v>41</v>
      </c>
      <c r="K57" s="177"/>
      <c r="L57" s="178" t="s">
        <v>13</v>
      </c>
      <c r="M57" s="178"/>
      <c r="N57" s="178"/>
      <c r="O57" s="178"/>
      <c r="P57" s="178"/>
      <c r="Q57" s="178"/>
      <c r="R57" s="178"/>
      <c r="T57" s="121"/>
      <c r="U57" s="121"/>
      <c r="V57" s="121"/>
      <c r="W57" s="121"/>
      <c r="X57" s="121"/>
      <c r="Y57" s="121"/>
      <c r="Z57" s="121"/>
      <c r="AA57" s="121"/>
      <c r="AB57" s="121"/>
      <c r="AE57" s="123"/>
      <c r="AF57" s="123"/>
      <c r="AG57" s="123"/>
      <c r="AH57" s="123"/>
    </row>
    <row r="58" spans="4:34" ht="24.75" customHeight="1" thickBot="1">
      <c r="D58" s="159" t="s">
        <v>67</v>
      </c>
      <c r="E58" s="160"/>
      <c r="F58" s="160"/>
      <c r="G58" s="72" t="s">
        <v>41</v>
      </c>
      <c r="H58" s="28"/>
      <c r="I58" s="28"/>
      <c r="V58" s="30"/>
      <c r="W58" s="30"/>
      <c r="X58" s="30"/>
      <c r="Y58" s="30"/>
      <c r="Z58" s="30"/>
      <c r="AA58" s="30"/>
      <c r="AB58" s="30"/>
      <c r="AH58" s="35"/>
    </row>
    <row r="59" spans="10:28" ht="12.75">
      <c r="J59" s="274"/>
      <c r="K59" s="274"/>
      <c r="L59" s="183"/>
      <c r="M59" s="183"/>
      <c r="N59" s="183"/>
      <c r="O59" s="183"/>
      <c r="P59" s="183"/>
      <c r="Q59" s="183"/>
      <c r="R59" s="183"/>
      <c r="V59" s="31"/>
      <c r="W59" s="31"/>
      <c r="X59" s="31"/>
      <c r="Y59" s="31"/>
      <c r="Z59" s="31"/>
      <c r="AA59" s="31"/>
      <c r="AB59" s="31"/>
    </row>
    <row r="60" spans="22:28" ht="12.75">
      <c r="V60" s="32"/>
      <c r="W60" s="32"/>
      <c r="X60" s="59"/>
      <c r="Y60" s="59"/>
      <c r="Z60" s="59"/>
      <c r="AA60" s="59"/>
      <c r="AB60" s="59"/>
    </row>
    <row r="61" spans="22:28" ht="12.75">
      <c r="V61" s="32"/>
      <c r="W61" s="32"/>
      <c r="X61" s="59"/>
      <c r="Y61" s="59"/>
      <c r="Z61" s="59"/>
      <c r="AA61" s="59"/>
      <c r="AB61" s="59"/>
    </row>
    <row r="62" spans="22:28" ht="12.75">
      <c r="V62" s="32"/>
      <c r="W62" s="32"/>
      <c r="X62" s="59"/>
      <c r="Y62" s="59"/>
      <c r="Z62" s="59"/>
      <c r="AA62" s="59"/>
      <c r="AB62" s="59"/>
    </row>
    <row r="63" spans="22:28" ht="12.75">
      <c r="V63" s="32"/>
      <c r="W63" s="32"/>
      <c r="X63" s="59"/>
      <c r="Y63" s="59"/>
      <c r="Z63" s="59"/>
      <c r="AA63" s="59"/>
      <c r="AB63" s="59"/>
    </row>
  </sheetData>
  <sheetProtection/>
  <mergeCells count="209">
    <mergeCell ref="Z4:AC4"/>
    <mergeCell ref="Z25:AA25"/>
    <mergeCell ref="Z26:AA26"/>
    <mergeCell ref="Z27:AA27"/>
    <mergeCell ref="Z28:AA28"/>
    <mergeCell ref="Z29:AA29"/>
    <mergeCell ref="Z8:AA10"/>
    <mergeCell ref="AB8:AC10"/>
    <mergeCell ref="AB11:AC11"/>
    <mergeCell ref="AB12:AC12"/>
    <mergeCell ref="AB13:AC13"/>
    <mergeCell ref="AB14:AC14"/>
    <mergeCell ref="Z11:AA11"/>
    <mergeCell ref="Z12:AA12"/>
    <mergeCell ref="C36:C38"/>
    <mergeCell ref="T22:U22"/>
    <mergeCell ref="V22:W22"/>
    <mergeCell ref="AB15:AC15"/>
    <mergeCell ref="AB16:AC16"/>
    <mergeCell ref="AB17:AC17"/>
    <mergeCell ref="AB18:AC18"/>
    <mergeCell ref="AB19:AC19"/>
    <mergeCell ref="AB20:AC20"/>
    <mergeCell ref="V21:W21"/>
    <mergeCell ref="X21:Y21"/>
    <mergeCell ref="AB21:AC21"/>
    <mergeCell ref="AB22:AC22"/>
    <mergeCell ref="AB23:AC23"/>
    <mergeCell ref="AB25:AC25"/>
    <mergeCell ref="A39:A40"/>
    <mergeCell ref="C39:C40"/>
    <mergeCell ref="J59:K59"/>
    <mergeCell ref="AB27:AC27"/>
    <mergeCell ref="Z22:AA22"/>
    <mergeCell ref="Z23:AA23"/>
    <mergeCell ref="Z24:AA24"/>
    <mergeCell ref="AB26:AC26"/>
    <mergeCell ref="A36:A38"/>
    <mergeCell ref="A31:G31"/>
    <mergeCell ref="Z19:AA19"/>
    <mergeCell ref="Z20:AA20"/>
    <mergeCell ref="Z21:AA21"/>
    <mergeCell ref="X22:Y22"/>
    <mergeCell ref="AB28:AC28"/>
    <mergeCell ref="AB29:AC29"/>
    <mergeCell ref="X20:Y20"/>
    <mergeCell ref="T43:U43"/>
    <mergeCell ref="V43:AB43"/>
    <mergeCell ref="J40:R40"/>
    <mergeCell ref="J41:R41"/>
    <mergeCell ref="J42:K42"/>
    <mergeCell ref="L42:R42"/>
    <mergeCell ref="T40:U40"/>
    <mergeCell ref="V40:AB40"/>
    <mergeCell ref="Z13:AA13"/>
    <mergeCell ref="Z14:AA14"/>
    <mergeCell ref="R28:S28"/>
    <mergeCell ref="R29:S29"/>
    <mergeCell ref="R26:S26"/>
    <mergeCell ref="R22:S22"/>
    <mergeCell ref="R23:S23"/>
    <mergeCell ref="Z16:AA16"/>
    <mergeCell ref="Z17:AA17"/>
    <mergeCell ref="Z18:AA18"/>
    <mergeCell ref="A33:B33"/>
    <mergeCell ref="J33:R33"/>
    <mergeCell ref="A34:A35"/>
    <mergeCell ref="C34:C35"/>
    <mergeCell ref="D34:G35"/>
    <mergeCell ref="J34:R34"/>
    <mergeCell ref="J35:K35"/>
    <mergeCell ref="L35:R35"/>
    <mergeCell ref="B34:B35"/>
    <mergeCell ref="T16:U16"/>
    <mergeCell ref="V16:W16"/>
    <mergeCell ref="X16:Y16"/>
    <mergeCell ref="T17:U17"/>
    <mergeCell ref="V17:W17"/>
    <mergeCell ref="X17:Y17"/>
    <mergeCell ref="R25:S25"/>
    <mergeCell ref="C8:C10"/>
    <mergeCell ref="A8:A10"/>
    <mergeCell ref="E10:G10"/>
    <mergeCell ref="D8:I8"/>
    <mergeCell ref="H10:I10"/>
    <mergeCell ref="B8:B10"/>
    <mergeCell ref="R15:S15"/>
    <mergeCell ref="J9:K9"/>
    <mergeCell ref="K8:Q8"/>
    <mergeCell ref="R19:S19"/>
    <mergeCell ref="R20:S20"/>
    <mergeCell ref="J10:K10"/>
    <mergeCell ref="L10:M10"/>
    <mergeCell ref="R13:S13"/>
    <mergeCell ref="R14:S14"/>
    <mergeCell ref="R11:S11"/>
    <mergeCell ref="R12:S12"/>
    <mergeCell ref="R16:S16"/>
    <mergeCell ref="N9:O9"/>
    <mergeCell ref="N10:O10"/>
    <mergeCell ref="L9:M9"/>
    <mergeCell ref="P9:Q9"/>
    <mergeCell ref="P10:Q10"/>
    <mergeCell ref="R8:S10"/>
    <mergeCell ref="E9:G9"/>
    <mergeCell ref="H9:I9"/>
    <mergeCell ref="D39:G40"/>
    <mergeCell ref="J44:K44"/>
    <mergeCell ref="J50:K50"/>
    <mergeCell ref="AD29:AF29"/>
    <mergeCell ref="T19:U19"/>
    <mergeCell ref="R27:S27"/>
    <mergeCell ref="R17:S17"/>
    <mergeCell ref="R18:S18"/>
    <mergeCell ref="L44:R44"/>
    <mergeCell ref="Z15:AA15"/>
    <mergeCell ref="R24:S24"/>
    <mergeCell ref="T11:U11"/>
    <mergeCell ref="AB24:AC24"/>
    <mergeCell ref="T12:U12"/>
    <mergeCell ref="V12:W12"/>
    <mergeCell ref="X12:Y12"/>
    <mergeCell ref="T13:U13"/>
    <mergeCell ref="V13:W13"/>
    <mergeCell ref="L59:R59"/>
    <mergeCell ref="D33:G33"/>
    <mergeCell ref="J37:K37"/>
    <mergeCell ref="L37:R37"/>
    <mergeCell ref="J57:K57"/>
    <mergeCell ref="L57:R57"/>
    <mergeCell ref="D50:G51"/>
    <mergeCell ref="J43:K43"/>
    <mergeCell ref="L43:R43"/>
    <mergeCell ref="J47:R47"/>
    <mergeCell ref="A50:B51"/>
    <mergeCell ref="C50:C51"/>
    <mergeCell ref="J53:R53"/>
    <mergeCell ref="J55:K55"/>
    <mergeCell ref="L55:R55"/>
    <mergeCell ref="R21:S21"/>
    <mergeCell ref="A41:A44"/>
    <mergeCell ref="C41:C44"/>
    <mergeCell ref="A47:B49"/>
    <mergeCell ref="C47:C49"/>
    <mergeCell ref="D36:G38"/>
    <mergeCell ref="J36:K36"/>
    <mergeCell ref="L36:R36"/>
    <mergeCell ref="D41:G44"/>
    <mergeCell ref="D54:G54"/>
    <mergeCell ref="D57:F57"/>
    <mergeCell ref="J54:R54"/>
    <mergeCell ref="D55:G55"/>
    <mergeCell ref="D56:F56"/>
    <mergeCell ref="D53:G53"/>
    <mergeCell ref="D58:F58"/>
    <mergeCell ref="L50:R50"/>
    <mergeCell ref="J46:R46"/>
    <mergeCell ref="J48:K48"/>
    <mergeCell ref="L48:R48"/>
    <mergeCell ref="J49:K49"/>
    <mergeCell ref="L49:R49"/>
    <mergeCell ref="J56:K56"/>
    <mergeCell ref="L56:R56"/>
    <mergeCell ref="D47:G49"/>
    <mergeCell ref="V8:W10"/>
    <mergeCell ref="X8:Y10"/>
    <mergeCell ref="X14:Y14"/>
    <mergeCell ref="T15:U15"/>
    <mergeCell ref="V15:W15"/>
    <mergeCell ref="X15:Y15"/>
    <mergeCell ref="T14:U14"/>
    <mergeCell ref="V14:W14"/>
    <mergeCell ref="X13:Y13"/>
    <mergeCell ref="A6:Q7"/>
    <mergeCell ref="T29:U29"/>
    <mergeCell ref="V29:W29"/>
    <mergeCell ref="X29:Y29"/>
    <mergeCell ref="T26:U26"/>
    <mergeCell ref="V26:W26"/>
    <mergeCell ref="V19:W19"/>
    <mergeCell ref="V11:W11"/>
    <mergeCell ref="X11:Y11"/>
    <mergeCell ref="T8:U10"/>
    <mergeCell ref="T28:U28"/>
    <mergeCell ref="V28:W28"/>
    <mergeCell ref="X28:Y28"/>
    <mergeCell ref="T18:U18"/>
    <mergeCell ref="V18:W18"/>
    <mergeCell ref="X19:Y19"/>
    <mergeCell ref="X18:Y18"/>
    <mergeCell ref="T20:U20"/>
    <mergeCell ref="V20:W20"/>
    <mergeCell ref="T21:U21"/>
    <mergeCell ref="V24:W24"/>
    <mergeCell ref="X24:Y24"/>
    <mergeCell ref="X26:Y26"/>
    <mergeCell ref="T27:U27"/>
    <mergeCell ref="V27:W27"/>
    <mergeCell ref="X27:Y27"/>
    <mergeCell ref="AA1:AC1"/>
    <mergeCell ref="A1:B1"/>
    <mergeCell ref="C1:Z1"/>
    <mergeCell ref="T25:U25"/>
    <mergeCell ref="V25:W25"/>
    <mergeCell ref="X25:Y25"/>
    <mergeCell ref="T23:U23"/>
    <mergeCell ref="V23:W23"/>
    <mergeCell ref="X23:Y23"/>
    <mergeCell ref="T24:U24"/>
  </mergeCells>
  <hyperlinks>
    <hyperlink ref="AD29" location="'Plan general de mejora'!A1" display="Plan de mejora de competencias"/>
  </hyperlink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3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5.140625" style="0" customWidth="1"/>
    <col min="2" max="2" width="50.421875" style="0" bestFit="1" customWidth="1"/>
    <col min="3" max="3" width="38.28125" style="0" customWidth="1"/>
    <col min="4" max="4" width="32.00390625" style="0" bestFit="1" customWidth="1"/>
    <col min="5" max="5" width="34.57421875" style="0" customWidth="1"/>
    <col min="6" max="6" width="38.00390625" style="0" bestFit="1" customWidth="1"/>
    <col min="7" max="7" width="27.00390625" style="0" bestFit="1" customWidth="1"/>
    <col min="8" max="8" width="38.140625" style="0" bestFit="1" customWidth="1"/>
  </cols>
  <sheetData>
    <row r="2" spans="1:8" ht="22.5">
      <c r="A2" s="293" t="s">
        <v>22</v>
      </c>
      <c r="B2" s="293"/>
      <c r="C2" s="293"/>
      <c r="D2" s="293"/>
      <c r="E2" s="293"/>
      <c r="F2" s="293"/>
      <c r="G2" s="293"/>
      <c r="H2" s="293"/>
    </row>
    <row r="3" ht="13.5" thickBot="1"/>
    <row r="4" ht="16.5" thickBot="1">
      <c r="A4" s="23" t="s">
        <v>25</v>
      </c>
    </row>
    <row r="5" spans="1:3" ht="15.75">
      <c r="A5" s="2" t="s">
        <v>20</v>
      </c>
      <c r="B5" s="2" t="s">
        <v>21</v>
      </c>
      <c r="C5" s="3" t="s">
        <v>23</v>
      </c>
    </row>
    <row r="6" spans="1:3" ht="15">
      <c r="A6" s="8"/>
      <c r="B6" s="8"/>
      <c r="C6" s="9"/>
    </row>
    <row r="7" spans="1:3" ht="15">
      <c r="A7" s="8"/>
      <c r="B7" s="8"/>
      <c r="C7" s="9"/>
    </row>
    <row r="8" spans="1:3" ht="15">
      <c r="A8" s="8"/>
      <c r="B8" s="8"/>
      <c r="C8" s="9"/>
    </row>
    <row r="9" spans="1:3" ht="15">
      <c r="A9" s="8"/>
      <c r="B9" s="8"/>
      <c r="C9" s="9"/>
    </row>
    <row r="10" spans="1:3" ht="15">
      <c r="A10" s="8"/>
      <c r="B10" s="8"/>
      <c r="C10" s="9"/>
    </row>
    <row r="11" spans="1:3" ht="15">
      <c r="A11" s="8"/>
      <c r="B11" s="8"/>
      <c r="C11" s="9"/>
    </row>
    <row r="12" spans="1:3" ht="15">
      <c r="A12" s="8"/>
      <c r="B12" s="8"/>
      <c r="C12" s="9"/>
    </row>
    <row r="13" spans="1:3" ht="15">
      <c r="A13" s="8"/>
      <c r="B13" s="8"/>
      <c r="C13" s="9"/>
    </row>
    <row r="14" spans="1:3" ht="15">
      <c r="A14" s="8"/>
      <c r="B14" s="8"/>
      <c r="C14" s="9"/>
    </row>
    <row r="15" spans="1:3" ht="15">
      <c r="A15" s="8"/>
      <c r="B15" s="8"/>
      <c r="C15" s="9"/>
    </row>
    <row r="16" spans="1:3" ht="15">
      <c r="A16" s="8"/>
      <c r="B16" s="8"/>
      <c r="C16" s="9"/>
    </row>
    <row r="17" spans="1:3" ht="15">
      <c r="A17" s="8"/>
      <c r="B17" s="8"/>
      <c r="C17" s="9"/>
    </row>
    <row r="18" spans="1:3" ht="15">
      <c r="A18" s="8"/>
      <c r="B18" s="8"/>
      <c r="C18" s="9"/>
    </row>
    <row r="19" spans="1:3" ht="15">
      <c r="A19" s="8"/>
      <c r="B19" s="8"/>
      <c r="C19" s="9"/>
    </row>
    <row r="20" spans="1:3" ht="15">
      <c r="A20" s="8"/>
      <c r="B20" s="8"/>
      <c r="C20" s="9"/>
    </row>
    <row r="21" spans="1:3" ht="15">
      <c r="A21" s="8"/>
      <c r="B21" s="8"/>
      <c r="C21" s="9"/>
    </row>
    <row r="22" spans="1:3" ht="15">
      <c r="A22" s="8"/>
      <c r="B22" s="8"/>
      <c r="C22" s="9"/>
    </row>
    <row r="23" spans="1:3" ht="15">
      <c r="A23" s="8"/>
      <c r="B23" s="8"/>
      <c r="C23" s="9"/>
    </row>
    <row r="24" spans="1:3" ht="15.75" thickBot="1">
      <c r="A24" s="19"/>
      <c r="B24" s="19"/>
      <c r="C24" s="20"/>
    </row>
    <row r="27" ht="13.5" thickBot="1"/>
    <row r="28" ht="16.5" thickBot="1">
      <c r="A28" s="22" t="s">
        <v>24</v>
      </c>
    </row>
    <row r="29" spans="1:8" s="4" customFormat="1" ht="15.75">
      <c r="A29" s="1" t="s">
        <v>16</v>
      </c>
      <c r="B29" s="2" t="s">
        <v>17</v>
      </c>
      <c r="C29" s="2" t="s">
        <v>18</v>
      </c>
      <c r="D29" s="2" t="s">
        <v>19</v>
      </c>
      <c r="E29" s="2" t="s">
        <v>26</v>
      </c>
      <c r="F29" s="2" t="s">
        <v>20</v>
      </c>
      <c r="G29" s="2" t="s">
        <v>21</v>
      </c>
      <c r="H29" s="3" t="s">
        <v>23</v>
      </c>
    </row>
    <row r="30" spans="1:8" s="4" customFormat="1" ht="15">
      <c r="A30" s="5"/>
      <c r="B30" s="6"/>
      <c r="C30" s="7"/>
      <c r="D30" s="7"/>
      <c r="E30" s="8"/>
      <c r="F30" s="8"/>
      <c r="G30" s="8"/>
      <c r="H30" s="9"/>
    </row>
    <row r="31" spans="1:8" s="4" customFormat="1" ht="15">
      <c r="A31" s="10"/>
      <c r="B31" s="11"/>
      <c r="C31" s="7"/>
      <c r="D31" s="7"/>
      <c r="E31" s="8"/>
      <c r="F31" s="8"/>
      <c r="G31" s="8"/>
      <c r="H31" s="9"/>
    </row>
    <row r="32" spans="1:8" s="4" customFormat="1" ht="15">
      <c r="A32" s="12"/>
      <c r="B32" s="7"/>
      <c r="C32" s="7"/>
      <c r="D32" s="7"/>
      <c r="E32" s="8"/>
      <c r="F32" s="8"/>
      <c r="G32" s="8"/>
      <c r="H32" s="9"/>
    </row>
    <row r="33" spans="1:8" s="4" customFormat="1" ht="15">
      <c r="A33" s="12"/>
      <c r="B33" s="7"/>
      <c r="C33" s="7"/>
      <c r="D33" s="7"/>
      <c r="E33" s="8"/>
      <c r="F33" s="8"/>
      <c r="G33" s="8"/>
      <c r="H33" s="9"/>
    </row>
    <row r="34" spans="1:8" s="4" customFormat="1" ht="15">
      <c r="A34" s="13"/>
      <c r="B34" s="7"/>
      <c r="C34" s="7"/>
      <c r="D34" s="7"/>
      <c r="E34" s="8"/>
      <c r="F34" s="8"/>
      <c r="G34" s="8"/>
      <c r="H34" s="9"/>
    </row>
    <row r="35" spans="1:8" s="4" customFormat="1" ht="15">
      <c r="A35" s="12"/>
      <c r="B35" s="7"/>
      <c r="C35" s="7"/>
      <c r="D35" s="7"/>
      <c r="E35" s="21"/>
      <c r="F35" s="8"/>
      <c r="G35" s="8"/>
      <c r="H35" s="9"/>
    </row>
    <row r="36" spans="1:8" s="4" customFormat="1" ht="15">
      <c r="A36" s="12"/>
      <c r="B36" s="11"/>
      <c r="C36" s="7"/>
      <c r="D36" s="7"/>
      <c r="E36" s="8"/>
      <c r="F36" s="8"/>
      <c r="G36" s="8"/>
      <c r="H36" s="9"/>
    </row>
    <row r="37" spans="1:8" s="4" customFormat="1" ht="15">
      <c r="A37" s="14"/>
      <c r="B37" s="11"/>
      <c r="C37" s="7"/>
      <c r="D37" s="7"/>
      <c r="E37" s="8"/>
      <c r="F37" s="8"/>
      <c r="G37" s="8"/>
      <c r="H37" s="9"/>
    </row>
    <row r="38" spans="1:8" s="4" customFormat="1" ht="15">
      <c r="A38" s="15"/>
      <c r="B38" s="7"/>
      <c r="C38" s="7"/>
      <c r="D38" s="7"/>
      <c r="E38" s="8"/>
      <c r="F38" s="8"/>
      <c r="G38" s="8"/>
      <c r="H38" s="9"/>
    </row>
    <row r="39" spans="1:8" s="4" customFormat="1" ht="15">
      <c r="A39" s="16"/>
      <c r="B39" s="7"/>
      <c r="C39" s="7"/>
      <c r="D39" s="7"/>
      <c r="E39" s="8"/>
      <c r="F39" s="8"/>
      <c r="G39" s="8"/>
      <c r="H39" s="9"/>
    </row>
    <row r="40" spans="1:8" s="4" customFormat="1" ht="15">
      <c r="A40" s="16"/>
      <c r="B40" s="7"/>
      <c r="C40" s="7"/>
      <c r="D40" s="7"/>
      <c r="E40" s="8"/>
      <c r="F40" s="8"/>
      <c r="G40" s="8"/>
      <c r="H40" s="9"/>
    </row>
    <row r="41" spans="1:8" s="4" customFormat="1" ht="15">
      <c r="A41" s="16"/>
      <c r="B41" s="7"/>
      <c r="C41" s="7"/>
      <c r="D41" s="7"/>
      <c r="E41" s="21"/>
      <c r="F41" s="8"/>
      <c r="G41" s="8"/>
      <c r="H41" s="9"/>
    </row>
    <row r="42" spans="1:8" s="4" customFormat="1" ht="15">
      <c r="A42" s="16"/>
      <c r="B42" s="7"/>
      <c r="C42" s="7"/>
      <c r="D42" s="7"/>
      <c r="E42" s="8"/>
      <c r="F42" s="8"/>
      <c r="G42" s="8"/>
      <c r="H42" s="9"/>
    </row>
    <row r="43" spans="1:8" s="4" customFormat="1" ht="15">
      <c r="A43" s="14"/>
      <c r="B43" s="7"/>
      <c r="C43" s="7"/>
      <c r="D43" s="7"/>
      <c r="E43" s="8"/>
      <c r="F43" s="8"/>
      <c r="G43" s="8"/>
      <c r="H43" s="9"/>
    </row>
    <row r="44" spans="1:8" s="4" customFormat="1" ht="15">
      <c r="A44" s="15"/>
      <c r="B44" s="7"/>
      <c r="C44" s="7"/>
      <c r="D44" s="7"/>
      <c r="E44" s="8"/>
      <c r="F44" s="8"/>
      <c r="G44" s="8"/>
      <c r="H44" s="9"/>
    </row>
    <row r="45" spans="1:8" s="4" customFormat="1" ht="15">
      <c r="A45" s="15"/>
      <c r="B45" s="7"/>
      <c r="C45" s="7"/>
      <c r="D45" s="7"/>
      <c r="E45" s="8"/>
      <c r="F45" s="8"/>
      <c r="G45" s="8"/>
      <c r="H45" s="9"/>
    </row>
    <row r="46" spans="1:8" s="4" customFormat="1" ht="15">
      <c r="A46" s="15"/>
      <c r="B46" s="7"/>
      <c r="C46" s="7"/>
      <c r="D46" s="7"/>
      <c r="E46" s="8"/>
      <c r="F46" s="8"/>
      <c r="G46" s="8"/>
      <c r="H46" s="9"/>
    </row>
    <row r="47" spans="1:8" s="4" customFormat="1" ht="15">
      <c r="A47" s="16"/>
      <c r="B47" s="7"/>
      <c r="C47" s="7"/>
      <c r="D47" s="7"/>
      <c r="E47" s="8"/>
      <c r="F47" s="8"/>
      <c r="G47" s="8"/>
      <c r="H47" s="9"/>
    </row>
    <row r="48" spans="1:8" s="4" customFormat="1" ht="15.75" thickBot="1">
      <c r="A48" s="17"/>
      <c r="B48" s="18"/>
      <c r="C48" s="18"/>
      <c r="D48" s="18"/>
      <c r="E48" s="19"/>
      <c r="F48" s="19"/>
      <c r="G48" s="19"/>
      <c r="H48" s="20"/>
    </row>
  </sheetData>
  <sheetProtection/>
  <mergeCells count="1">
    <mergeCell ref="A2:H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Ríos G.</dc:creator>
  <cp:keywords/>
  <dc:description/>
  <cp:lastModifiedBy>Andres Rubio Posada</cp:lastModifiedBy>
  <cp:lastPrinted>2009-09-22T16:43:23Z</cp:lastPrinted>
  <dcterms:created xsi:type="dcterms:W3CDTF">2003-09-12T14:39:39Z</dcterms:created>
  <dcterms:modified xsi:type="dcterms:W3CDTF">2015-05-08T19:18:42Z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Andres Rubio Posada</vt:lpwstr>
  </property>
  <property fmtid="{D5CDD505-2E9C-101B-9397-08002B2CF9AE}" pid="3" name="xd_Signature">
    <vt:lpwstr/>
  </property>
  <property fmtid="{D5CDD505-2E9C-101B-9397-08002B2CF9AE}" pid="4" name="Order">
    <vt:lpwstr>2900.00000000000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Andres Rubio Posada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